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№ 92 от 09.01.2017" sheetId="1" r:id="rId1"/>
    <sheet name="№ 92 от 09.01.2017 (стр.2)" sheetId="2" r:id="rId2"/>
    <sheet name="№ 92 от 09.01.2017 (стр.3)" sheetId="3" r:id="rId3"/>
  </sheets>
  <definedNames>
    <definedName name="_xlnm.Print_Titles" localSheetId="1">'№ 92 от 09.01.2017 (стр.2)'!$4:$8</definedName>
  </definedNames>
  <calcPr calcId="125725"/>
</workbook>
</file>

<file path=xl/calcChain.xml><?xml version="1.0" encoding="utf-8"?>
<calcChain xmlns="http://schemas.openxmlformats.org/spreadsheetml/2006/main">
  <c r="BH9" i="2"/>
  <c r="BF9"/>
  <c r="BH12"/>
  <c r="BF12"/>
  <c r="BH18"/>
  <c r="BF18"/>
  <c r="BH20"/>
  <c r="BF20"/>
  <c r="BH22"/>
  <c r="BF22"/>
  <c r="BH25"/>
  <c r="BF25"/>
  <c r="BF26"/>
  <c r="BH26"/>
</calcChain>
</file>

<file path=xl/sharedStrings.xml><?xml version="1.0" encoding="utf-8"?>
<sst xmlns="http://schemas.openxmlformats.org/spreadsheetml/2006/main" count="330" uniqueCount="225">
  <si>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</si>
  <si>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</si>
  <si>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</si>
  <si>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</si>
  <si>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</si>
  <si>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</si>
  <si>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</si>
  <si>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</si>
  <si>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</si>
  <si>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</si>
  <si>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</si>
  <si>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</si>
  <si>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</si>
  <si>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</si>
  <si>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</si>
  <si>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 год и на плановый период 2018 и 2019 годов</t>
  </si>
  <si>
    <t>КОДЫ</t>
  </si>
  <si>
    <t>Форма по КФД</t>
  </si>
  <si>
    <t>Дата</t>
  </si>
  <si>
    <t>9</t>
  </si>
  <si>
    <t>января</t>
  </si>
  <si>
    <t>2017</t>
  </si>
  <si>
    <t>09.01.2017</t>
  </si>
  <si>
    <t xml:space="preserve">Наименование муниципального
бюджетного учреждения
(подразделения)
</t>
  </si>
  <si>
    <t>по ОКПО</t>
  </si>
  <si>
    <t>Муниципальное бюджетное дошкольное образовательное учреждение "Детский сад № 69"</t>
  </si>
  <si>
    <t>по РУБН/НУБП</t>
  </si>
  <si>
    <t>00082</t>
  </si>
  <si>
    <t>ИНН/КПП</t>
  </si>
  <si>
    <t>Единица измерения: руб.</t>
  </si>
  <si>
    <t>по ОКЕИ</t>
  </si>
  <si>
    <t>383</t>
  </si>
  <si>
    <t>5249054701/524901001</t>
  </si>
  <si>
    <t>по ОКВ</t>
  </si>
  <si>
    <t>643</t>
  </si>
  <si>
    <t xml:space="preserve">Наименование органа, осуществляющего
функции и полномочия учредителя
</t>
  </si>
  <si>
    <t>Администрация г.Дзержинска Нижегородской области</t>
  </si>
  <si>
    <t xml:space="preserve">Адрес фактического местонахождения
муниципального бюджетного
учреждения (подразделения)
</t>
  </si>
  <si>
    <t>г.Дзержинск. Нижегородской области, 606028, Гайдара, 26 а</t>
  </si>
  <si>
    <t>I. Сведения о деятельности муниципального бюджетного учреждения</t>
  </si>
  <si>
    <t>1. Цели деятельности учреждения в соответвии с федеральными законами, иными нормативными (муниципальными) правовыми актами и уставом учредения::</t>
  </si>
  <si>
    <t>Осуществление образовательной деятельности по образовательной программе дошкольного образования, присмотр и уход за воспитанниками</t>
  </si>
  <si>
    <t>2. Виды деятельности учреждения, относящиеся к его основным видам деятельности в соответствии с уставом учреждения::</t>
  </si>
  <si>
    <t>Образовательная деятельность, направленная на обеспечение разностороннего развития детей с учетом их возрастных и индивидуальных способностей по основным направлениям-физическому, социально-личностному, познавательно-речевому и художественно-эстетическому; хозяйственная деятельность, направленная на обеспечение деятельности учреждения и достижения целей его создания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</si>
  <si>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плату::</t>
  </si>
  <si>
    <t>Реализация основных общеобразовательных программ дошкольного образования, присмотр и уход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</si>
  <si>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деятельности)::</t>
  </si>
  <si>
    <t>4973462,80 руб.</t>
  </si>
  <si>
    <t>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имущества::</t>
  </si>
  <si>
    <t>711817,31 руб.</t>
  </si>
  <si>
    <t>6. Сведения о наличии государственной регистрации права оперативного управления учреждения на недвижимое имущество::</t>
  </si>
  <si>
    <t>Свидетельство о государственной регистрации права на недвижимое отдельно стоящее здание 52 АД 159627 от 02.12.2011, свидетельство о государственной регистрации права на недвижимое отдельно стоящее здание 52 АД 159628 от 02.12.2011, свидетельство о государственной регистрации права на земельный участок 52 АД 159626 от 02.12.2011</t>
  </si>
  <si>
    <t>7. Сведения о соблюдении учреждением требований Положения о порядке управления и распоряжения муниципальным имуществом города Дзержинска, утвержденного постановлением городской Думы г.Дзержинска от 11.07.2007 № 230, в части внесения данных о муниципальном имуществе, закрепленном за учреждением, в реестр муниципального имущества::</t>
  </si>
  <si>
    <t>Учреждение ежеквартально направляет в КУМИ отчет об изменении данных об объектах учета</t>
  </si>
  <si>
    <t>8. Сведения об имуществе учреждения, переданном в аренду сторонним организациям::</t>
  </si>
  <si>
    <t>нет</t>
  </si>
  <si>
    <t>9. Сведения об имуществе, арендуемом учреждением или предоставленном учреждению по договору безвозмездного пользования::</t>
  </si>
  <si>
    <t>II. Показатели финансового состояния учреждения (подразделения)</t>
  </si>
  <si>
    <t xml:space="preserve"> на 01 января 2017г.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</si>
  <si>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</si>
  <si>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</si>
  <si>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</si>
  <si>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</si>
  <si>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</si>
  <si>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</si>
  <si>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в том числе:
балансовая стоимость</t>
  </si>
  <si>
    <t>амортизация</t>
  </si>
  <si>
    <t>из них:
особо ценное движимое имущество, всего:</t>
  </si>
  <si>
    <t>из них:
прочие нефинансовые активы, всего:</t>
  </si>
  <si>
    <t>в том числе:
земельные участки</t>
  </si>
  <si>
    <t>материальные запасы</t>
  </si>
  <si>
    <t>иное движимое имущество, остаточная стоимость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</si>
  <si>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</si>
  <si>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</si>
  <si>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</si>
  <si>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</si>
  <si>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из них:
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</si>
  <si>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</si>
  <si>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</si>
  <si>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</si>
  <si>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</si>
  <si>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задолженность, всего:</t>
  </si>
  <si>
    <t>в том числе:
просроченная кредиторская задолженность</t>
  </si>
  <si>
    <t>текущая кредиторская задолженность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</si>
  <si>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</si>
  <si>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</si>
  <si>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</si>
  <si>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</si>
  <si>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</si>
  <si>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Аналитическая группа подвидов доходов/
вида источников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</si>
  <si>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</si>
  <si>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</si>
  <si>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</si>
  <si>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</si>
  <si>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</si>
  <si>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</si>
  <si>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</si>
  <si>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</si>
  <si>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</si>
  <si>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</si>
  <si>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</si>
  <si>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</si>
  <si>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</si>
  <si>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</si>
  <si>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</si>
  <si>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</si>
  <si>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</si>
  <si>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III. Показатели по поступлениям и выплатам учреждения на 9 января 2017г.</t>
  </si>
  <si>
    <t/>
  </si>
  <si>
    <t>Поступления от доходов, всего</t>
  </si>
  <si>
    <t>100</t>
  </si>
  <si>
    <t>000</t>
  </si>
  <si>
    <t>в том числе: доходы от собственности</t>
  </si>
  <si>
    <t>110</t>
  </si>
  <si>
    <t>120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</si>
  <si>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</si>
  <si>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</si>
  <si>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</si>
  <si>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</si>
  <si>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</si>
  <si>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</si>
  <si>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</si>
  <si>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</si>
  <si>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</si>
  <si>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</si>
  <si>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</si>
  <si>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Выплаты по расходам, всего</t>
  </si>
  <si>
    <t>200</t>
  </si>
  <si>
    <t>в том числе на: выплаты персоналу всего:</t>
  </si>
  <si>
    <t>210</t>
  </si>
  <si>
    <t>из них:</t>
  </si>
  <si>
    <t>из них: оплата труда и начисления на выплаты по оплате труда</t>
  </si>
  <si>
    <t>211</t>
  </si>
  <si>
    <t>иные выплаты персоналу учреждений, за исключением фонда оплаты труда</t>
  </si>
  <si>
    <t>213</t>
  </si>
  <si>
    <t>112</t>
  </si>
  <si>
    <t>из них:фонд оплаты труда</t>
  </si>
  <si>
    <t>212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</si>
  <si>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</si>
  <si>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</si>
  <si>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215</t>
  </si>
  <si>
    <t>119</t>
  </si>
  <si>
    <t>социальные и иные выплаты населению, всего</t>
  </si>
  <si>
    <t>220</t>
  </si>
  <si>
    <t>300</t>
  </si>
  <si>
    <t>уплату налогов, сборов и иных платежей, всего</t>
  </si>
  <si>
    <t>230</t>
  </si>
  <si>
    <t>850</t>
  </si>
  <si>
    <t>из них: уплата налога на имущество организаций и земельного налога</t>
  </si>
  <si>
    <t>231</t>
  </si>
  <si>
    <t>851</t>
  </si>
  <si>
    <t>уплата прочих налогов и сборов</t>
  </si>
  <si>
    <t>232</t>
  </si>
  <si>
    <t>852</t>
  </si>
  <si>
    <t>уплата иных платежей</t>
  </si>
  <si>
    <t>233</t>
  </si>
  <si>
    <t>853</t>
  </si>
  <si>
    <t>безвозмездные перечисления организациям</t>
  </si>
  <si>
    <t>240</t>
  </si>
  <si>
    <t>860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</si>
  <si>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</si>
  <si>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</si>
  <si>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</t>
  </si>
  <si>
    <t>260</t>
  </si>
  <si>
    <t>прочая закупка товаров, работ и услуг для обеспечения мунициальных нужд</t>
  </si>
  <si>
    <t>264</t>
  </si>
  <si>
    <t>244</t>
  </si>
  <si>
    <t>Поступление финансовых активов, всего</t>
  </si>
  <si>
    <t>из них: увеличение остатков средств</t>
  </si>
  <si>
    <t>310</t>
  </si>
  <si>
    <t>510</t>
  </si>
  <si>
    <t>прочие поступления</t>
  </si>
  <si>
    <t>320</t>
  </si>
  <si>
    <t>Выбытие финансовых активов, всего</t>
  </si>
  <si>
    <t>400</t>
  </si>
  <si>
    <t>610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</si>
  <si>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</si>
  <si>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</si>
  <si>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</si>
  <si>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</si>
  <si>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</si>
  <si>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</si>
  <si>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X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</si>
  <si>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</si>
  <si>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</si>
  <si>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</si>
  <si>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</si>
  <si>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</si>
  <si>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</si>
  <si>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</si>
  <si>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IV. Показатели выплат по расходам на закупку товаров, работ, услуг учреждения (подразделения) на 9 января 2017г.</t>
  </si>
  <si>
    <t xml:space="preserve"> На 2017г. очередной финансовый год</t>
  </si>
  <si>
    <t xml:space="preserve"> На 2018г. 1-ый год планового периода</t>
  </si>
  <si>
    <t xml:space="preserve"> На 2019г. 2-ой год планового 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</si>
  <si>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</si>
  <si>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</si>
  <si>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</t>
  </si>
  <si>
    <t>1001</t>
  </si>
  <si>
    <t>на закупку товаров, работ, услуг по году начала закупки:</t>
  </si>
  <si>
    <t>2001</t>
  </si>
  <si>
    <t>2018</t>
  </si>
  <si>
    <t>2019</t>
  </si>
  <si>
    <t>Сумма (руб., с точностью до двух знаков после запятой - 0,00)</t>
  </si>
  <si>
    <t>Поступление</t>
  </si>
  <si>
    <t>Выбытие</t>
  </si>
  <si>
    <t>V. Сведения о средствах, поступающих во временное распоряжение учреждения (подразделения) 
на 9 января 2017г.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</si>
  <si>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</si>
  <si>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</si>
  <si>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</si>
  <si>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</si>
  <si>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</si>
  <si>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</si>
  <si>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</si>
  <si>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публичных обязательств, всего</t>
  </si>
  <si>
    <t>Объем средств, поступивших во временное распоряжение, всего:</t>
  </si>
  <si>
    <t>Директор департамента образования</t>
  </si>
  <si>
    <t>А. Н. Коротков</t>
  </si>
  <si>
    <t>МБДОУ «Детский сад № 69»</t>
  </si>
  <si>
    <t xml:space="preserve">Р.И. Шеметова </t>
  </si>
  <si>
    <t>Директор МКУ "ЦБ ОУ"</t>
  </si>
  <si>
    <t>Н.В. Волкова</t>
  </si>
  <si>
    <t>Главный бухгалтер МКУ "ЦБ ОУ"</t>
  </si>
  <si>
    <t>Е.А. Козлова</t>
  </si>
  <si>
    <t>Исполнитель</t>
  </si>
  <si>
    <t>Е.А.Пинакова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</si>
</sst>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9"/>
      <name val="Times New Roman"/>
    </font>
    <font>
      <sz val="11"/>
      <name val="Times New Roman"/>
    </font>
    <font>
      <sz val="10"/>
      <name val="Arial Cyr"/>
    </font>
    <font>
      <b/>
      <sz val="13"/>
      <name val="Times New Roman"/>
    </font>
    <font>
      <b/>
      <sz val="11"/>
      <name val="Times New Roman"/>
    </font>
    <font>
      <sz val="8"/>
      <name val="Times New Roman"/>
    </font>
    <font>
      <b/>
      <sz val="8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vertical="top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/>
    </xf>
    <xf numFmtId="4" fontId="6" fillId="0" borderId="8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4" fontId="2" fillId="0" borderId="8" xfId="0" applyNumberFormat="1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/>
    <xf numFmtId="0" fontId="0" fillId="0" borderId="0" xfId="0"/>
    <xf numFmtId="164" fontId="2" fillId="0" borderId="0" xfId="0" applyNumberFormat="1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89"/>
  <sheetViews>
    <sheetView view="pageBreakPreview" zoomScale="60" zoomScaleNormal="100" workbookViewId="0">
      <selection activeCell="DG10" sqref="DG10:EY15"/>
    </sheetView>
  </sheetViews>
  <sheetFormatPr defaultRowHeight="13.9" customHeight="1"/>
  <cols>
    <col min="1" max="1" width="0.85546875" customWidth="1"/>
    <col min="2" max="40" width="1.140625" customWidth="1"/>
    <col min="41" max="165" width="0.85546875" customWidth="1"/>
  </cols>
  <sheetData>
    <row r="1" spans="1:155" ht="12.75">
      <c r="DG1" s="1" t="s">
        <v>0</v>
      </c>
    </row>
    <row r="2" spans="1:155" ht="12.75">
      <c r="DG2" s="2" t="s">
        <v>1</v>
      </c>
    </row>
    <row r="3" spans="1:155" ht="12.75">
      <c r="DG3" s="1" t="s">
        <v>2</v>
      </c>
    </row>
    <row r="4" spans="1:155" ht="12.75">
      <c r="DG4" s="2" t="s">
        <v>3</v>
      </c>
    </row>
    <row r="5" spans="1:155" ht="12.75">
      <c r="DG5" s="2" t="s">
        <v>4</v>
      </c>
    </row>
    <row r="6" spans="1:155" ht="12.75">
      <c r="DG6" s="2" t="s">
        <v>5</v>
      </c>
    </row>
    <row r="7" spans="1:155" ht="12.75">
      <c r="DG7" s="2" t="s">
        <v>6</v>
      </c>
    </row>
    <row r="8" spans="1:155" ht="12.75">
      <c r="DG8" s="2" t="s">
        <v>7</v>
      </c>
    </row>
    <row r="9" spans="1:155" ht="12.75">
      <c r="N9" s="1"/>
    </row>
    <row r="10" spans="1:15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DG10" s="82" t="s">
        <v>8</v>
      </c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</row>
    <row r="11" spans="1:15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DG11" s="84" t="s">
        <v>215</v>
      </c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</row>
    <row r="12" spans="1:155" ht="24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DG12" s="83" t="s">
        <v>9</v>
      </c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</row>
    <row r="13" spans="1:155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DG13" s="80" t="s">
        <v>216</v>
      </c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</row>
    <row r="14" spans="1:15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"/>
      <c r="V14" s="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DG14" s="81" t="s">
        <v>10</v>
      </c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C14" s="81" t="s">
        <v>11</v>
      </c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</row>
    <row r="15" spans="1:155" ht="15.4" customHeight="1">
      <c r="A15" s="6"/>
      <c r="B15" s="6"/>
      <c r="C15" s="6"/>
      <c r="D15" s="6"/>
      <c r="E15" s="7"/>
      <c r="F15" s="8"/>
      <c r="G15" s="8"/>
      <c r="H15" s="8"/>
      <c r="I15" s="8"/>
      <c r="J15" s="3"/>
      <c r="K15" s="6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3"/>
      <c r="AF15" s="3"/>
      <c r="AG15" s="3"/>
      <c r="AH15" s="3"/>
      <c r="AI15" s="8"/>
      <c r="AJ15" s="8"/>
      <c r="AK15" s="8"/>
      <c r="AL15" s="8"/>
      <c r="AM15" s="3"/>
      <c r="AN15" s="6"/>
      <c r="AO15" s="6"/>
      <c r="AP15" s="6"/>
      <c r="AQ15" s="6"/>
      <c r="AR15" s="6"/>
      <c r="AS15" s="6"/>
      <c r="DK15" s="7" t="s">
        <v>12</v>
      </c>
      <c r="DL15" s="86"/>
      <c r="DM15" s="86"/>
      <c r="DN15" s="86"/>
      <c r="DO15" s="86"/>
      <c r="DP15" s="3" t="s">
        <v>12</v>
      </c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0">
        <v>20</v>
      </c>
      <c r="EL15" s="80"/>
      <c r="EM15" s="80"/>
      <c r="EN15" s="80"/>
      <c r="EO15" s="85"/>
      <c r="EP15" s="85"/>
      <c r="EQ15" s="85"/>
      <c r="ER15" s="85"/>
      <c r="ES15" s="3" t="s">
        <v>13</v>
      </c>
    </row>
    <row r="16" spans="1:155" ht="15">
      <c r="BN16" s="3"/>
      <c r="CY16" s="9"/>
      <c r="DF16" s="3"/>
      <c r="DG16" s="3"/>
    </row>
    <row r="17" spans="1:155" ht="18" customHeight="1">
      <c r="A17" s="76" t="s">
        <v>14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</row>
    <row r="18" spans="1:155" ht="18" customHeight="1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</row>
    <row r="19" spans="1:155" ht="15">
      <c r="DF19" s="3"/>
    </row>
    <row r="20" spans="1:155" ht="15">
      <c r="DF20" s="3"/>
      <c r="EJ20" s="78" t="s">
        <v>16</v>
      </c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</row>
    <row r="21" spans="1:155" ht="15.4" customHeight="1">
      <c r="DF21" s="3"/>
      <c r="EH21" s="7" t="s">
        <v>17</v>
      </c>
      <c r="EJ21" s="70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2"/>
    </row>
    <row r="22" spans="1:155" ht="15.4" customHeight="1">
      <c r="AC22" s="10" t="s">
        <v>12</v>
      </c>
      <c r="AD22" s="79" t="s">
        <v>19</v>
      </c>
      <c r="AE22" s="79"/>
      <c r="AF22" s="79"/>
      <c r="AG22" s="79"/>
      <c r="AH22" s="11" t="s">
        <v>12</v>
      </c>
      <c r="AI22" s="11"/>
      <c r="AJ22" s="11"/>
      <c r="AK22" s="79" t="s">
        <v>20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11">
        <v>20</v>
      </c>
      <c r="BD22" s="77" t="s">
        <v>21</v>
      </c>
      <c r="BE22" s="77"/>
      <c r="BF22" s="77"/>
      <c r="BG22" s="77"/>
      <c r="BH22" s="77"/>
      <c r="BI22" s="77"/>
      <c r="BJ22" s="77"/>
      <c r="BK22" s="11" t="s">
        <v>13</v>
      </c>
      <c r="BL22" s="11"/>
      <c r="DT22" s="12"/>
      <c r="EH22" s="7" t="s">
        <v>18</v>
      </c>
      <c r="EJ22" s="70" t="s">
        <v>22</v>
      </c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2"/>
    </row>
    <row r="23" spans="1:155" ht="15">
      <c r="BH23" s="3"/>
      <c r="DF23" s="3"/>
      <c r="DT23" s="12"/>
      <c r="DU23" s="12"/>
      <c r="EH23" s="7"/>
      <c r="EJ23" s="70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2"/>
    </row>
    <row r="24" spans="1:155" ht="15">
      <c r="DF24" s="3"/>
      <c r="DT24" s="12"/>
      <c r="DU24" s="12"/>
      <c r="EH24" s="7"/>
      <c r="EJ24" s="70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2"/>
    </row>
    <row r="25" spans="1:155" ht="15.4" customHeight="1">
      <c r="A25" s="61" t="s">
        <v>23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13"/>
      <c r="AP25" s="13"/>
      <c r="AQ25" s="13"/>
      <c r="AR25" s="13"/>
      <c r="AS25" s="61" t="s">
        <v>25</v>
      </c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14"/>
      <c r="DR25" s="14"/>
      <c r="DS25" s="14"/>
      <c r="DT25" s="14"/>
      <c r="EH25" s="7" t="s">
        <v>24</v>
      </c>
      <c r="EJ25" s="70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2"/>
    </row>
    <row r="26" spans="1:155" ht="15.4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3"/>
      <c r="AP26" s="13"/>
      <c r="AQ26" s="13"/>
      <c r="AR26" s="13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14"/>
      <c r="DR26" s="14"/>
      <c r="DS26" s="14"/>
      <c r="DT26" s="14"/>
      <c r="DU26" s="12"/>
      <c r="EH26" s="7" t="s">
        <v>26</v>
      </c>
      <c r="EJ26" s="70" t="s">
        <v>27</v>
      </c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2"/>
    </row>
    <row r="27" spans="1:155" ht="15.4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13"/>
      <c r="AP27" s="13"/>
      <c r="AQ27" s="13"/>
      <c r="AR27" s="13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14"/>
      <c r="DR27" s="14"/>
      <c r="DS27" s="14"/>
      <c r="DT27" s="14"/>
      <c r="DU27" s="12"/>
      <c r="EH27" s="15"/>
      <c r="EJ27" s="70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2"/>
    </row>
    <row r="28" spans="1:155" ht="15"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DF28" s="3"/>
      <c r="DT28" s="12"/>
      <c r="DU28" s="12"/>
      <c r="EH28" s="7"/>
      <c r="EJ28" s="73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5"/>
    </row>
    <row r="29" spans="1:155" ht="15.4" customHeight="1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17"/>
      <c r="AP29" s="17"/>
      <c r="AQ29" s="17"/>
      <c r="AR29" s="17"/>
      <c r="AS29" s="68" t="s">
        <v>32</v>
      </c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18"/>
      <c r="DR29" s="18"/>
      <c r="DS29" s="18"/>
      <c r="DT29" s="18"/>
      <c r="EH29" s="20" t="s">
        <v>33</v>
      </c>
      <c r="EJ29" s="64" t="s">
        <v>34</v>
      </c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6"/>
    </row>
    <row r="30" spans="1:155" ht="15.4" customHeight="1">
      <c r="A30" s="67" t="s">
        <v>29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EH30" s="22" t="s">
        <v>30</v>
      </c>
      <c r="EJ30" s="64" t="s">
        <v>31</v>
      </c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6"/>
    </row>
    <row r="31" spans="1:155" ht="15">
      <c r="A31" s="21"/>
      <c r="DF31" s="19"/>
      <c r="DS31" s="21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</row>
    <row r="32" spans="1:155" ht="15.4" customHeight="1">
      <c r="A32" s="61" t="s">
        <v>35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16"/>
      <c r="AP32" s="16"/>
      <c r="AQ32" s="16"/>
      <c r="AR32" s="16"/>
      <c r="AS32" s="61" t="s">
        <v>36</v>
      </c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14"/>
      <c r="DR32" s="14"/>
      <c r="DS32" s="14"/>
      <c r="DT32" s="14"/>
    </row>
    <row r="33" spans="1:155" ht="15.4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16"/>
      <c r="AP33" s="16"/>
      <c r="AQ33" s="16"/>
      <c r="AR33" s="16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14"/>
      <c r="DR33" s="14"/>
      <c r="DS33" s="14"/>
      <c r="DT33" s="14"/>
    </row>
    <row r="34" spans="1:155" ht="15">
      <c r="A34" s="2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25"/>
      <c r="CP34" s="25"/>
      <c r="CQ34" s="25"/>
      <c r="CR34" s="25"/>
      <c r="CS34" s="25"/>
      <c r="CT34" s="25"/>
      <c r="CU34" s="25"/>
      <c r="CV34" s="25"/>
      <c r="DF34" s="3"/>
    </row>
    <row r="35" spans="1:155" ht="15.4" customHeight="1">
      <c r="A35" s="61" t="s">
        <v>37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13"/>
      <c r="AP35" s="13"/>
      <c r="AQ35" s="13"/>
      <c r="AR35" s="13"/>
      <c r="AS35" s="61" t="s">
        <v>38</v>
      </c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14"/>
      <c r="DR35" s="14"/>
      <c r="DS35" s="14"/>
      <c r="DT35" s="14"/>
    </row>
    <row r="36" spans="1:155" ht="15.4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13"/>
      <c r="AP36" s="13"/>
      <c r="AQ36" s="13"/>
      <c r="AR36" s="13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14"/>
      <c r="DR36" s="14"/>
      <c r="DS36" s="14"/>
      <c r="DT36" s="14"/>
    </row>
    <row r="37" spans="1:155" ht="15.4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13"/>
      <c r="AP37" s="13"/>
      <c r="AQ37" s="13"/>
      <c r="AR37" s="13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14"/>
      <c r="DR37" s="14"/>
      <c r="DS37" s="14"/>
      <c r="DT37" s="14"/>
    </row>
    <row r="38" spans="1:155" ht="15">
      <c r="DF38" s="3"/>
    </row>
    <row r="39" spans="1:155" ht="14.25">
      <c r="A39" s="62" t="s">
        <v>39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</row>
    <row r="40" spans="1:155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</row>
    <row r="41" spans="1:155" ht="30.6" customHeight="1">
      <c r="A41" s="56" t="s">
        <v>40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</row>
    <row r="42" spans="1:155" ht="30.6" customHeight="1">
      <c r="A42" s="56" t="s">
        <v>41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</row>
    <row r="43" spans="1:155" ht="15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</row>
    <row r="44" spans="1:155" ht="45.95" customHeight="1">
      <c r="A44" s="60" t="s">
        <v>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</row>
    <row r="45" spans="1:155" ht="30.6" customHeight="1">
      <c r="A45" s="56" t="s">
        <v>44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</row>
    <row r="46" spans="1:155" ht="15">
      <c r="A46" s="56" t="s">
        <v>45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</row>
    <row r="47" spans="1:155" ht="61.15" customHeight="1">
      <c r="A47" s="60" t="s">
        <v>46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</row>
    <row r="48" spans="1:155" ht="15">
      <c r="A48" s="56" t="s">
        <v>47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</row>
    <row r="49" spans="1:165" ht="30.6" customHeight="1">
      <c r="A49" s="56" t="s">
        <v>48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</row>
    <row r="50" spans="1:165" ht="15">
      <c r="A50" s="56" t="s">
        <v>49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</row>
    <row r="51" spans="1:165" ht="15">
      <c r="A51" s="56" t="s">
        <v>50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</row>
    <row r="52" spans="1:165" ht="45.95" customHeight="1">
      <c r="A52" s="60" t="s">
        <v>51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</row>
    <row r="53" spans="1:165" ht="45.95" customHeight="1">
      <c r="A53" s="60" t="s">
        <v>52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</row>
    <row r="54" spans="1:165" ht="15">
      <c r="A54" s="56" t="s">
        <v>53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</row>
    <row r="55" spans="1:165" ht="15">
      <c r="A55" s="56" t="s">
        <v>54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</row>
    <row r="56" spans="1:165" ht="15">
      <c r="A56" s="56" t="s">
        <v>55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</row>
    <row r="57" spans="1:165" ht="15">
      <c r="A57" s="56" t="s">
        <v>56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</row>
    <row r="58" spans="1:165" ht="15">
      <c r="A58" s="56" t="s">
        <v>55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</row>
    <row r="59" spans="1:165" ht="13.9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</row>
    <row r="60" spans="1:165" ht="14.25">
      <c r="A60" s="57" t="s">
        <v>57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</row>
    <row r="61" spans="1:165" ht="15">
      <c r="A61" s="57" t="s">
        <v>58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8"/>
      <c r="FA61" s="59"/>
      <c r="FB61" s="59"/>
      <c r="FC61" s="59"/>
      <c r="FD61" s="59"/>
      <c r="FE61" s="59"/>
      <c r="FF61" s="59"/>
      <c r="FG61" s="59"/>
      <c r="FH61" s="59"/>
      <c r="FI61" s="59"/>
    </row>
    <row r="62" spans="1:165" ht="12.75"/>
    <row r="63" spans="1:165" ht="15">
      <c r="A63" s="63" t="s">
        <v>59</v>
      </c>
      <c r="B63" s="63"/>
      <c r="C63" s="63"/>
      <c r="D63" s="63"/>
      <c r="E63" s="63"/>
      <c r="F63" s="63"/>
      <c r="G63" s="63"/>
      <c r="H63" s="63"/>
      <c r="I63" s="63"/>
      <c r="J63" s="63"/>
      <c r="K63" s="63" t="s">
        <v>60</v>
      </c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 t="s">
        <v>61</v>
      </c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</row>
    <row r="64" spans="1:165" ht="15">
      <c r="A64" s="63">
        <v>1</v>
      </c>
      <c r="B64" s="63"/>
      <c r="C64" s="63"/>
      <c r="D64" s="63"/>
      <c r="E64" s="63"/>
      <c r="F64" s="63"/>
      <c r="G64" s="63"/>
      <c r="H64" s="63"/>
      <c r="I64" s="63"/>
      <c r="J64" s="63"/>
      <c r="K64" s="63">
        <v>2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>
        <v>3</v>
      </c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</row>
    <row r="65" spans="1:165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5" t="s">
        <v>62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3">
        <v>37068.22</v>
      </c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</row>
    <row r="66" spans="1:165" ht="30.6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5" t="s">
        <v>63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3">
        <v>1570.69</v>
      </c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</row>
    <row r="67" spans="1:165" ht="30.6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5" t="s">
        <v>64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3">
        <v>1570.69</v>
      </c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</row>
    <row r="68" spans="1:165" ht="30.6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5" t="s">
        <v>65</v>
      </c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3">
        <v>4973.46</v>
      </c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</row>
    <row r="69" spans="1:165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5" t="s">
        <v>66</v>
      </c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3">
        <v>-3402.77</v>
      </c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</row>
    <row r="70" spans="1:165" ht="30.6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5" t="s">
        <v>67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3">
        <v>37.64</v>
      </c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</row>
    <row r="71" spans="1:165" ht="30.6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5" t="s">
        <v>64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3">
        <v>37.64</v>
      </c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</row>
    <row r="72" spans="1:165" ht="30.6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5" t="s">
        <v>65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3">
        <v>216.93</v>
      </c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</row>
    <row r="73" spans="1:165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5" t="s">
        <v>66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3">
        <v>-179.29</v>
      </c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</row>
    <row r="74" spans="1:165" ht="30.6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5" t="s">
        <v>68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3">
        <v>35459.89</v>
      </c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</row>
    <row r="75" spans="1:165" ht="30.6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5" t="s">
        <v>69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3">
        <v>35274.5</v>
      </c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</row>
    <row r="76" spans="1:165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5" t="s">
        <v>70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3">
        <v>185.39</v>
      </c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</row>
    <row r="77" spans="1:165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5" t="s">
        <v>71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3">
        <v>0</v>
      </c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</row>
    <row r="78" spans="1:165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5" t="s">
        <v>72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3">
        <v>84.44</v>
      </c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</row>
    <row r="79" spans="1:165" ht="30.6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5" t="s">
        <v>73</v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3">
        <v>18.71</v>
      </c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</row>
    <row r="80" spans="1:165" ht="30.6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5" t="s">
        <v>74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3">
        <v>18.71</v>
      </c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</row>
    <row r="81" spans="1:165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5" t="s">
        <v>75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3">
        <v>0</v>
      </c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</row>
    <row r="82" spans="1:165" ht="30.6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5" t="s">
        <v>76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3">
        <v>0</v>
      </c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</row>
    <row r="83" spans="1:165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5" t="s">
        <v>77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3">
        <v>65.73</v>
      </c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</row>
    <row r="84" spans="1:165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5" t="s">
        <v>78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3">
        <v>0</v>
      </c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</row>
    <row r="85" spans="1:165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5" t="s">
        <v>79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3">
        <v>422.04</v>
      </c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</row>
    <row r="86" spans="1:165" ht="30.6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5" t="s">
        <v>80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3">
        <v>0</v>
      </c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</row>
    <row r="87" spans="1:165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5" t="s">
        <v>81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3">
        <v>422.04</v>
      </c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</row>
    <row r="88" spans="1:165" ht="30.6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5" t="s">
        <v>82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3">
        <v>143.94</v>
      </c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</row>
    <row r="89" spans="1:165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5" t="s">
        <v>83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3">
        <v>278.10000000000002</v>
      </c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</row>
  </sheetData>
  <mergeCells count="139">
    <mergeCell ref="EK15:EN15"/>
    <mergeCell ref="DG14:DZ14"/>
    <mergeCell ref="EC14:EY14"/>
    <mergeCell ref="DG10:EY10"/>
    <mergeCell ref="DG12:EY12"/>
    <mergeCell ref="DG13:EY13"/>
    <mergeCell ref="DG11:EY11"/>
    <mergeCell ref="EO15:ER15"/>
    <mergeCell ref="DL15:DO15"/>
    <mergeCell ref="DS15:EJ15"/>
    <mergeCell ref="A17:EY17"/>
    <mergeCell ref="A18:EY18"/>
    <mergeCell ref="EJ23:EY23"/>
    <mergeCell ref="BD22:BJ22"/>
    <mergeCell ref="EJ22:EY22"/>
    <mergeCell ref="EJ24:EY24"/>
    <mergeCell ref="EJ21:EY21"/>
    <mergeCell ref="EJ20:EY20"/>
    <mergeCell ref="AD22:AG22"/>
    <mergeCell ref="AK22:BB22"/>
    <mergeCell ref="EJ30:EY30"/>
    <mergeCell ref="A30:AN30"/>
    <mergeCell ref="AS29:DP29"/>
    <mergeCell ref="EJ29:EY29"/>
    <mergeCell ref="AS30:DP30"/>
    <mergeCell ref="A32:AN33"/>
    <mergeCell ref="AS32:DP33"/>
    <mergeCell ref="EJ27:EY27"/>
    <mergeCell ref="AS25:DP27"/>
    <mergeCell ref="EJ25:EY25"/>
    <mergeCell ref="EJ26:EY26"/>
    <mergeCell ref="A25:AN27"/>
    <mergeCell ref="A29:AN29"/>
    <mergeCell ref="EJ28:EY28"/>
    <mergeCell ref="A35:AN37"/>
    <mergeCell ref="AS35:DP37"/>
    <mergeCell ref="A39:EY39"/>
    <mergeCell ref="A59:FI59"/>
    <mergeCell ref="DQ64:FI64"/>
    <mergeCell ref="DQ63:FI63"/>
    <mergeCell ref="A64:J64"/>
    <mergeCell ref="K64:DP64"/>
    <mergeCell ref="A63:J63"/>
    <mergeCell ref="K63:DP63"/>
    <mergeCell ref="A57:EY57"/>
    <mergeCell ref="A46:EY46"/>
    <mergeCell ref="A43:EY43"/>
    <mergeCell ref="A48:EY48"/>
    <mergeCell ref="A42:EY42"/>
    <mergeCell ref="A45:EY45"/>
    <mergeCell ref="A41:EY41"/>
    <mergeCell ref="A44:EY44"/>
    <mergeCell ref="A47:EY47"/>
    <mergeCell ref="A50:EY50"/>
    <mergeCell ref="DQ67:FI67"/>
    <mergeCell ref="A67:J67"/>
    <mergeCell ref="K67:DP67"/>
    <mergeCell ref="DQ68:FI68"/>
    <mergeCell ref="A68:J68"/>
    <mergeCell ref="K68:DP68"/>
    <mergeCell ref="DQ65:FI65"/>
    <mergeCell ref="A65:J65"/>
    <mergeCell ref="K65:DP65"/>
    <mergeCell ref="DQ66:FI66"/>
    <mergeCell ref="A66:J66"/>
    <mergeCell ref="K66:DP66"/>
    <mergeCell ref="DQ71:FI71"/>
    <mergeCell ref="A71:J71"/>
    <mergeCell ref="K71:DP71"/>
    <mergeCell ref="DQ72:FI72"/>
    <mergeCell ref="A72:J72"/>
    <mergeCell ref="K72:DP72"/>
    <mergeCell ref="DQ69:FI69"/>
    <mergeCell ref="A69:J69"/>
    <mergeCell ref="K69:DP69"/>
    <mergeCell ref="DQ70:FI70"/>
    <mergeCell ref="A70:J70"/>
    <mergeCell ref="K70:DP70"/>
    <mergeCell ref="DQ75:FI75"/>
    <mergeCell ref="A75:J75"/>
    <mergeCell ref="K75:DP75"/>
    <mergeCell ref="DQ76:FI76"/>
    <mergeCell ref="A76:J76"/>
    <mergeCell ref="K76:DP76"/>
    <mergeCell ref="DQ73:FI73"/>
    <mergeCell ref="A73:J73"/>
    <mergeCell ref="K73:DP73"/>
    <mergeCell ref="DQ74:FI74"/>
    <mergeCell ref="A74:J74"/>
    <mergeCell ref="K74:DP74"/>
    <mergeCell ref="DQ79:FI79"/>
    <mergeCell ref="A79:J79"/>
    <mergeCell ref="K79:DP79"/>
    <mergeCell ref="DQ80:FI80"/>
    <mergeCell ref="A80:J80"/>
    <mergeCell ref="K80:DP80"/>
    <mergeCell ref="DQ77:FI77"/>
    <mergeCell ref="A77:J77"/>
    <mergeCell ref="K77:DP77"/>
    <mergeCell ref="DQ78:FI78"/>
    <mergeCell ref="A78:J78"/>
    <mergeCell ref="K78:DP78"/>
    <mergeCell ref="K86:DP86"/>
    <mergeCell ref="DQ83:FI83"/>
    <mergeCell ref="A83:J83"/>
    <mergeCell ref="K83:DP83"/>
    <mergeCell ref="DQ84:FI84"/>
    <mergeCell ref="A84:J84"/>
    <mergeCell ref="K84:DP84"/>
    <mergeCell ref="DQ81:FI81"/>
    <mergeCell ref="A81:J81"/>
    <mergeCell ref="K81:DP81"/>
    <mergeCell ref="DQ82:FI82"/>
    <mergeCell ref="A82:J82"/>
    <mergeCell ref="K82:DP82"/>
    <mergeCell ref="DQ89:FI89"/>
    <mergeCell ref="A89:J89"/>
    <mergeCell ref="K89:DP89"/>
    <mergeCell ref="A49:EY49"/>
    <mergeCell ref="A54:EY54"/>
    <mergeCell ref="A58:EY58"/>
    <mergeCell ref="A55:EY55"/>
    <mergeCell ref="A60:FI60"/>
    <mergeCell ref="A61:FI61"/>
    <mergeCell ref="DQ87:FI87"/>
    <mergeCell ref="A87:J87"/>
    <mergeCell ref="K87:DP87"/>
    <mergeCell ref="DQ88:FI88"/>
    <mergeCell ref="A88:J88"/>
    <mergeCell ref="K88:DP88"/>
    <mergeCell ref="DQ85:FI85"/>
    <mergeCell ref="A85:J85"/>
    <mergeCell ref="K85:DP85"/>
    <mergeCell ref="DQ86:FI86"/>
    <mergeCell ref="A86:J86"/>
    <mergeCell ref="A52:EY52"/>
    <mergeCell ref="A56:EY56"/>
    <mergeCell ref="A53:EY53"/>
    <mergeCell ref="A51:EY51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CJ47"/>
  <sheetViews>
    <sheetView tabSelected="1" view="pageBreakPreview" zoomScale="89" zoomScaleNormal="100" zoomScaleSheetLayoutView="89" workbookViewId="0">
      <selection activeCell="A2" sqref="A2:BN2"/>
    </sheetView>
  </sheetViews>
  <sheetFormatPr defaultRowHeight="10.15" customHeight="1"/>
  <cols>
    <col min="1" max="50" width="0.28515625" customWidth="1"/>
    <col min="51" max="51" width="6.7109375" customWidth="1"/>
    <col min="52" max="52" width="8.7109375" customWidth="1"/>
    <col min="53" max="57" width="6.7109375" hidden="1" customWidth="1"/>
    <col min="58" max="58" width="9.7109375" customWidth="1"/>
    <col min="59" max="59" width="8.85546875" hidden="1" customWidth="1"/>
    <col min="60" max="66" width="9.7109375" customWidth="1"/>
    <col min="67" max="68" width="8.85546875" hidden="1" customWidth="1"/>
    <col min="69" max="76" width="9.7109375" customWidth="1"/>
    <col min="77" max="78" width="8.85546875" hidden="1" customWidth="1"/>
    <col min="79" max="86" width="9.7109375" customWidth="1"/>
    <col min="87" max="88" width="8.85546875" hidden="1" customWidth="1"/>
  </cols>
  <sheetData>
    <row r="1" spans="1:88" ht="12.75">
      <c r="AY1">
        <v>69</v>
      </c>
    </row>
    <row r="2" spans="1:88" ht="12.75">
      <c r="A2" s="109" t="s">
        <v>107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</row>
    <row r="3" spans="1:88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</row>
    <row r="4" spans="1:88" ht="12.75">
      <c r="A4" s="98" t="s">
        <v>60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100"/>
      <c r="AY4" s="95" t="s">
        <v>84</v>
      </c>
      <c r="AZ4" s="95" t="s">
        <v>85</v>
      </c>
      <c r="BA4" s="95" t="s">
        <v>86</v>
      </c>
      <c r="BB4" s="95" t="s">
        <v>87</v>
      </c>
      <c r="BC4" s="95" t="s">
        <v>88</v>
      </c>
      <c r="BD4" s="95" t="s">
        <v>89</v>
      </c>
      <c r="BE4" s="95" t="s">
        <v>90</v>
      </c>
      <c r="BF4" s="107" t="s">
        <v>91</v>
      </c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1"/>
    </row>
    <row r="5" spans="1:88" ht="12.7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3"/>
      <c r="AY5" s="96"/>
      <c r="AZ5" s="96"/>
      <c r="BA5" s="96"/>
      <c r="BB5" s="96"/>
      <c r="BC5" s="96"/>
      <c r="BD5" s="96"/>
      <c r="BE5" s="96"/>
      <c r="BF5" s="96" t="s">
        <v>92</v>
      </c>
      <c r="BG5" s="96" t="s">
        <v>93</v>
      </c>
      <c r="BH5" s="98" t="s">
        <v>94</v>
      </c>
      <c r="BI5" s="99"/>
      <c r="BJ5" s="99"/>
      <c r="BK5" s="99"/>
      <c r="BL5" s="99"/>
      <c r="BM5" s="99"/>
      <c r="BN5" s="99"/>
      <c r="BO5" s="99"/>
      <c r="BP5" s="100"/>
      <c r="BQ5" s="95" t="s">
        <v>95</v>
      </c>
      <c r="BR5" s="98" t="s">
        <v>94</v>
      </c>
      <c r="BS5" s="99"/>
      <c r="BT5" s="99"/>
      <c r="BU5" s="99"/>
      <c r="BV5" s="99"/>
      <c r="BW5" s="99"/>
      <c r="BX5" s="99"/>
      <c r="BY5" s="99"/>
      <c r="BZ5" s="100"/>
      <c r="CA5" s="95" t="s">
        <v>96</v>
      </c>
      <c r="CB5" s="98" t="s">
        <v>94</v>
      </c>
      <c r="CC5" s="99"/>
      <c r="CD5" s="99"/>
      <c r="CE5" s="99"/>
      <c r="CF5" s="99"/>
      <c r="CG5" s="99"/>
      <c r="CH5" s="99"/>
      <c r="CI5" s="99"/>
      <c r="CJ5" s="100"/>
    </row>
    <row r="6" spans="1:88" ht="169.3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  <c r="AY6" s="96"/>
      <c r="AZ6" s="96"/>
      <c r="BA6" s="96"/>
      <c r="BB6" s="96"/>
      <c r="BC6" s="96"/>
      <c r="BD6" s="96"/>
      <c r="BE6" s="96"/>
      <c r="BF6" s="96"/>
      <c r="BG6" s="96"/>
      <c r="BH6" s="95" t="s">
        <v>97</v>
      </c>
      <c r="BI6" s="94" t="s">
        <v>98</v>
      </c>
      <c r="BJ6" s="94" t="s">
        <v>99</v>
      </c>
      <c r="BK6" s="94" t="s">
        <v>100</v>
      </c>
      <c r="BL6" s="94" t="s">
        <v>101</v>
      </c>
      <c r="BM6" s="94" t="s">
        <v>102</v>
      </c>
      <c r="BN6" s="94"/>
      <c r="BO6" s="95" t="s">
        <v>103</v>
      </c>
      <c r="BP6" s="95" t="s">
        <v>104</v>
      </c>
      <c r="BQ6" s="96"/>
      <c r="BR6" s="95" t="s">
        <v>97</v>
      </c>
      <c r="BS6" s="94" t="s">
        <v>98</v>
      </c>
      <c r="BT6" s="94" t="s">
        <v>99</v>
      </c>
      <c r="BU6" s="94" t="s">
        <v>100</v>
      </c>
      <c r="BV6" s="94" t="s">
        <v>101</v>
      </c>
      <c r="BW6" s="94" t="s">
        <v>102</v>
      </c>
      <c r="BX6" s="94"/>
      <c r="BY6" s="95" t="s">
        <v>103</v>
      </c>
      <c r="BZ6" s="95" t="s">
        <v>104</v>
      </c>
      <c r="CA6" s="96"/>
      <c r="CB6" s="95" t="s">
        <v>97</v>
      </c>
      <c r="CC6" s="94" t="s">
        <v>98</v>
      </c>
      <c r="CD6" s="94" t="s">
        <v>99</v>
      </c>
      <c r="CE6" s="94" t="s">
        <v>100</v>
      </c>
      <c r="CF6" s="94" t="s">
        <v>101</v>
      </c>
      <c r="CG6" s="94" t="s">
        <v>102</v>
      </c>
      <c r="CH6" s="94"/>
      <c r="CI6" s="95" t="s">
        <v>103</v>
      </c>
      <c r="CJ6" s="95" t="s">
        <v>104</v>
      </c>
    </row>
    <row r="7" spans="1:88" ht="31.15" customHeight="1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6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4"/>
      <c r="BJ7" s="94"/>
      <c r="BK7" s="94"/>
      <c r="BL7" s="94"/>
      <c r="BM7" s="32" t="s">
        <v>105</v>
      </c>
      <c r="BN7" s="32" t="s">
        <v>106</v>
      </c>
      <c r="BO7" s="97"/>
      <c r="BP7" s="97"/>
      <c r="BQ7" s="97"/>
      <c r="BR7" s="97"/>
      <c r="BS7" s="94"/>
      <c r="BT7" s="94"/>
      <c r="BU7" s="94"/>
      <c r="BV7" s="94"/>
      <c r="BW7" s="32" t="s">
        <v>105</v>
      </c>
      <c r="BX7" s="32" t="s">
        <v>106</v>
      </c>
      <c r="BY7" s="97"/>
      <c r="BZ7" s="97"/>
      <c r="CA7" s="97"/>
      <c r="CB7" s="97"/>
      <c r="CC7" s="94"/>
      <c r="CD7" s="94"/>
      <c r="CE7" s="94"/>
      <c r="CF7" s="94"/>
      <c r="CG7" s="32" t="s">
        <v>105</v>
      </c>
      <c r="CH7" s="32" t="s">
        <v>106</v>
      </c>
      <c r="CI7" s="97"/>
      <c r="CJ7" s="97"/>
    </row>
    <row r="8" spans="1:88" ht="11.1" customHeight="1">
      <c r="A8" s="93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34">
        <v>2</v>
      </c>
      <c r="AZ8" s="32">
        <v>3</v>
      </c>
      <c r="BA8" s="32">
        <v>4</v>
      </c>
      <c r="BB8" s="32">
        <v>5</v>
      </c>
      <c r="BC8" s="32">
        <v>6</v>
      </c>
      <c r="BD8" s="32">
        <v>7</v>
      </c>
      <c r="BE8" s="32">
        <v>8</v>
      </c>
      <c r="BF8" s="32">
        <v>4</v>
      </c>
      <c r="BG8" s="32">
        <v>10</v>
      </c>
      <c r="BH8" s="32">
        <v>5</v>
      </c>
      <c r="BI8" s="32">
        <v>6</v>
      </c>
      <c r="BJ8" s="32">
        <v>7</v>
      </c>
      <c r="BK8" s="32">
        <v>8</v>
      </c>
      <c r="BL8" s="32">
        <v>9</v>
      </c>
      <c r="BM8" s="32">
        <v>10</v>
      </c>
      <c r="BN8" s="32">
        <v>11</v>
      </c>
      <c r="BO8" s="32">
        <v>18</v>
      </c>
      <c r="BP8" s="32">
        <v>11</v>
      </c>
      <c r="BQ8" s="32">
        <v>12</v>
      </c>
      <c r="BR8" s="32">
        <v>13</v>
      </c>
      <c r="BS8" s="32">
        <v>14</v>
      </c>
      <c r="BT8" s="32">
        <v>15</v>
      </c>
      <c r="BU8" s="32">
        <v>16</v>
      </c>
      <c r="BV8" s="32">
        <v>17</v>
      </c>
      <c r="BW8" s="32">
        <v>18</v>
      </c>
      <c r="BX8" s="32">
        <v>19</v>
      </c>
      <c r="BY8" s="32">
        <v>18</v>
      </c>
      <c r="BZ8" s="32">
        <v>19</v>
      </c>
      <c r="CA8" s="32">
        <v>20</v>
      </c>
      <c r="CB8" s="32">
        <v>21</v>
      </c>
      <c r="CC8" s="32">
        <v>22</v>
      </c>
      <c r="CD8" s="32">
        <v>23</v>
      </c>
      <c r="CE8" s="32">
        <v>24</v>
      </c>
      <c r="CF8" s="32">
        <v>25</v>
      </c>
      <c r="CG8" s="32">
        <v>26</v>
      </c>
      <c r="CH8" s="32">
        <v>27</v>
      </c>
      <c r="CI8" s="32">
        <v>27</v>
      </c>
      <c r="CJ8" s="32">
        <v>28</v>
      </c>
    </row>
    <row r="9" spans="1:88" ht="22.35" customHeight="1">
      <c r="A9" s="35"/>
      <c r="B9" s="91" t="s">
        <v>109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  <c r="AY9" s="33" t="s">
        <v>110</v>
      </c>
      <c r="AZ9" s="36" t="s">
        <v>111</v>
      </c>
      <c r="BA9" s="36"/>
      <c r="BB9" s="36"/>
      <c r="BC9" s="36"/>
      <c r="BD9" s="36"/>
      <c r="BE9" s="36"/>
      <c r="BF9" s="38">
        <f>-16500+8606568.12</f>
        <v>8590068.1199999992</v>
      </c>
      <c r="BG9" s="37"/>
      <c r="BH9" s="38">
        <f>-16500+7505250</f>
        <v>7488750</v>
      </c>
      <c r="BI9" s="38">
        <v>0</v>
      </c>
      <c r="BJ9" s="38">
        <v>147318.12</v>
      </c>
      <c r="BK9" s="38">
        <v>0</v>
      </c>
      <c r="BL9" s="38">
        <v>0</v>
      </c>
      <c r="BM9" s="38">
        <v>954000</v>
      </c>
      <c r="BN9" s="38">
        <v>0</v>
      </c>
      <c r="BO9" s="38">
        <v>8606568.1199999992</v>
      </c>
      <c r="BP9" s="38">
        <v>0</v>
      </c>
      <c r="BQ9" s="38">
        <v>8587850</v>
      </c>
      <c r="BR9" s="38">
        <v>7633850</v>
      </c>
      <c r="BS9" s="38">
        <v>0</v>
      </c>
      <c r="BT9" s="38">
        <v>0</v>
      </c>
      <c r="BU9" s="38">
        <v>0</v>
      </c>
      <c r="BV9" s="38">
        <v>0</v>
      </c>
      <c r="BW9" s="38">
        <v>954000</v>
      </c>
      <c r="BX9" s="38">
        <v>0</v>
      </c>
      <c r="BY9" s="38">
        <v>8587850</v>
      </c>
      <c r="BZ9" s="38">
        <v>0</v>
      </c>
      <c r="CA9" s="38">
        <v>9125750</v>
      </c>
      <c r="CB9" s="38">
        <v>8171750</v>
      </c>
      <c r="CC9" s="38">
        <v>0</v>
      </c>
      <c r="CD9" s="38">
        <v>0</v>
      </c>
      <c r="CE9" s="38">
        <v>0</v>
      </c>
      <c r="CF9" s="38">
        <v>0</v>
      </c>
      <c r="CG9" s="38">
        <v>954000</v>
      </c>
      <c r="CH9" s="38">
        <v>0</v>
      </c>
      <c r="CI9" s="38">
        <v>9125750</v>
      </c>
      <c r="CJ9" s="38">
        <v>0</v>
      </c>
    </row>
    <row r="10" spans="1:88" ht="12.75">
      <c r="A10" s="39"/>
      <c r="B10" s="87" t="s">
        <v>94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8"/>
      <c r="AY10" s="40"/>
      <c r="AZ10" s="36"/>
      <c r="BA10" s="36"/>
      <c r="BB10" s="36"/>
      <c r="BC10" s="36"/>
      <c r="BD10" s="36"/>
      <c r="BE10" s="36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</row>
    <row r="11" spans="1:88" ht="22.35" customHeight="1">
      <c r="A11" s="39"/>
      <c r="B11" s="87" t="s">
        <v>112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40" t="s">
        <v>113</v>
      </c>
      <c r="AZ11" s="36" t="s">
        <v>114</v>
      </c>
      <c r="BA11" s="36"/>
      <c r="BB11" s="36"/>
      <c r="BC11" s="36"/>
      <c r="BD11" s="36"/>
      <c r="BE11" s="36"/>
      <c r="BF11" s="38">
        <v>0</v>
      </c>
      <c r="BG11" s="37"/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</row>
    <row r="12" spans="1:88" ht="22.35" customHeight="1">
      <c r="A12" s="39"/>
      <c r="B12" s="87" t="s">
        <v>115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8"/>
      <c r="AY12" s="40" t="s">
        <v>114</v>
      </c>
      <c r="AZ12" s="36" t="s">
        <v>116</v>
      </c>
      <c r="BA12" s="36"/>
      <c r="BB12" s="36"/>
      <c r="BC12" s="36"/>
      <c r="BD12" s="36"/>
      <c r="BE12" s="36"/>
      <c r="BF12" s="38">
        <f>-16500+8459250</f>
        <v>8442750</v>
      </c>
      <c r="BG12" s="37"/>
      <c r="BH12" s="38">
        <f>-16500+7505250</f>
        <v>7488750</v>
      </c>
      <c r="BI12" s="38">
        <v>0</v>
      </c>
      <c r="BJ12" s="38">
        <v>0</v>
      </c>
      <c r="BK12" s="38">
        <v>0</v>
      </c>
      <c r="BL12" s="38">
        <v>0</v>
      </c>
      <c r="BM12" s="38">
        <v>954000</v>
      </c>
      <c r="BN12" s="38">
        <v>0</v>
      </c>
      <c r="BO12" s="38">
        <v>8459250</v>
      </c>
      <c r="BP12" s="38">
        <v>0</v>
      </c>
      <c r="BQ12" s="38">
        <v>8587850</v>
      </c>
      <c r="BR12" s="38">
        <v>7633850</v>
      </c>
      <c r="BS12" s="38">
        <v>0</v>
      </c>
      <c r="BT12" s="38">
        <v>0</v>
      </c>
      <c r="BU12" s="38">
        <v>0</v>
      </c>
      <c r="BV12" s="38">
        <v>0</v>
      </c>
      <c r="BW12" s="38">
        <v>954000</v>
      </c>
      <c r="BX12" s="38">
        <v>0</v>
      </c>
      <c r="BY12" s="38">
        <v>8587850</v>
      </c>
      <c r="BZ12" s="38">
        <v>0</v>
      </c>
      <c r="CA12" s="38">
        <v>9125750</v>
      </c>
      <c r="CB12" s="38">
        <v>8171750</v>
      </c>
      <c r="CC12" s="38">
        <v>0</v>
      </c>
      <c r="CD12" s="38">
        <v>0</v>
      </c>
      <c r="CE12" s="38">
        <v>0</v>
      </c>
      <c r="CF12" s="38">
        <v>0</v>
      </c>
      <c r="CG12" s="38">
        <v>954000</v>
      </c>
      <c r="CH12" s="38">
        <v>0</v>
      </c>
      <c r="CI12" s="38">
        <v>9125750</v>
      </c>
      <c r="CJ12" s="38">
        <v>0</v>
      </c>
    </row>
    <row r="13" spans="1:88" ht="44.45" customHeight="1">
      <c r="A13" s="39"/>
      <c r="B13" s="87" t="s">
        <v>117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40" t="s">
        <v>116</v>
      </c>
      <c r="AZ13" s="36" t="s">
        <v>118</v>
      </c>
      <c r="BA13" s="36"/>
      <c r="BB13" s="36"/>
      <c r="BC13" s="36"/>
      <c r="BD13" s="36"/>
      <c r="BE13" s="36"/>
      <c r="BF13" s="38">
        <v>0</v>
      </c>
      <c r="BG13" s="37"/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</row>
    <row r="14" spans="1:88" ht="111.4" customHeight="1">
      <c r="A14" s="39"/>
      <c r="B14" s="87" t="s">
        <v>119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40" t="s">
        <v>118</v>
      </c>
      <c r="AZ14" s="36" t="s">
        <v>120</v>
      </c>
      <c r="BA14" s="36"/>
      <c r="BB14" s="36"/>
      <c r="BC14" s="36"/>
      <c r="BD14" s="36"/>
      <c r="BE14" s="36"/>
      <c r="BF14" s="38">
        <v>0</v>
      </c>
      <c r="BG14" s="37"/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</row>
    <row r="15" spans="1:88" ht="33.4" customHeight="1">
      <c r="A15" s="39"/>
      <c r="B15" s="87" t="s">
        <v>121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8"/>
      <c r="AY15" s="40" t="s">
        <v>120</v>
      </c>
      <c r="AZ15" s="36" t="s">
        <v>122</v>
      </c>
      <c r="BA15" s="36"/>
      <c r="BB15" s="36"/>
      <c r="BC15" s="36"/>
      <c r="BD15" s="36"/>
      <c r="BE15" s="36"/>
      <c r="BF15" s="38">
        <v>147318.12</v>
      </c>
      <c r="BG15" s="37"/>
      <c r="BH15" s="38">
        <v>0</v>
      </c>
      <c r="BI15" s="38">
        <v>0</v>
      </c>
      <c r="BJ15" s="38">
        <v>147318.12</v>
      </c>
      <c r="BK15" s="38">
        <v>0</v>
      </c>
      <c r="BL15" s="38">
        <v>0</v>
      </c>
      <c r="BM15" s="38">
        <v>0</v>
      </c>
      <c r="BN15" s="38">
        <v>0</v>
      </c>
      <c r="BO15" s="38">
        <v>147318.12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</row>
    <row r="16" spans="1:88" ht="11.1" customHeight="1">
      <c r="A16" s="39"/>
      <c r="B16" s="87" t="s">
        <v>123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40" t="s">
        <v>124</v>
      </c>
      <c r="AZ16" s="36" t="s">
        <v>122</v>
      </c>
      <c r="BA16" s="36"/>
      <c r="BB16" s="36"/>
      <c r="BC16" s="36"/>
      <c r="BD16" s="36"/>
      <c r="BE16" s="36"/>
      <c r="BF16" s="38">
        <v>0</v>
      </c>
      <c r="BG16" s="37"/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</row>
    <row r="17" spans="1:88" ht="22.35" customHeight="1">
      <c r="A17" s="39"/>
      <c r="B17" s="87" t="s">
        <v>125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40" t="s">
        <v>122</v>
      </c>
      <c r="AZ17" s="36" t="s">
        <v>111</v>
      </c>
      <c r="BA17" s="36"/>
      <c r="BB17" s="36"/>
      <c r="BC17" s="36"/>
      <c r="BD17" s="36"/>
      <c r="BE17" s="36"/>
      <c r="BF17" s="38">
        <v>0</v>
      </c>
      <c r="BG17" s="37"/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</row>
    <row r="18" spans="1:88" ht="22.35" customHeight="1">
      <c r="A18" s="35"/>
      <c r="B18" s="91" t="s">
        <v>126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  <c r="AY18" s="33" t="s">
        <v>127</v>
      </c>
      <c r="AZ18" s="36" t="s">
        <v>111</v>
      </c>
      <c r="BA18" s="36"/>
      <c r="BB18" s="36"/>
      <c r="BC18" s="36"/>
      <c r="BD18" s="36"/>
      <c r="BE18" s="36"/>
      <c r="BF18" s="38">
        <f>-16500+8606568.12</f>
        <v>8590068.1199999992</v>
      </c>
      <c r="BG18" s="37"/>
      <c r="BH18" s="38">
        <f>-16500+7505250</f>
        <v>7488750</v>
      </c>
      <c r="BI18" s="38">
        <v>0</v>
      </c>
      <c r="BJ18" s="38">
        <v>147318.12</v>
      </c>
      <c r="BK18" s="38">
        <v>0</v>
      </c>
      <c r="BL18" s="38">
        <v>0</v>
      </c>
      <c r="BM18" s="38">
        <v>954000</v>
      </c>
      <c r="BN18" s="38">
        <v>0</v>
      </c>
      <c r="BO18" s="38">
        <v>8606568.1199999992</v>
      </c>
      <c r="BP18" s="38">
        <v>0</v>
      </c>
      <c r="BQ18" s="38">
        <v>8587850</v>
      </c>
      <c r="BR18" s="38">
        <v>7633850</v>
      </c>
      <c r="BS18" s="38">
        <v>0</v>
      </c>
      <c r="BT18" s="38">
        <v>0</v>
      </c>
      <c r="BU18" s="38">
        <v>0</v>
      </c>
      <c r="BV18" s="38">
        <v>0</v>
      </c>
      <c r="BW18" s="38">
        <v>954000</v>
      </c>
      <c r="BX18" s="38">
        <v>0</v>
      </c>
      <c r="BY18" s="38">
        <v>8587850</v>
      </c>
      <c r="BZ18" s="38">
        <v>0</v>
      </c>
      <c r="CA18" s="38">
        <v>9125750</v>
      </c>
      <c r="CB18" s="38">
        <v>8171750</v>
      </c>
      <c r="CC18" s="38">
        <v>0</v>
      </c>
      <c r="CD18" s="38">
        <v>0</v>
      </c>
      <c r="CE18" s="38">
        <v>0</v>
      </c>
      <c r="CF18" s="38">
        <v>0</v>
      </c>
      <c r="CG18" s="38">
        <v>954000</v>
      </c>
      <c r="CH18" s="38">
        <v>0</v>
      </c>
      <c r="CI18" s="38">
        <v>9125750</v>
      </c>
      <c r="CJ18" s="38">
        <v>0</v>
      </c>
    </row>
    <row r="19" spans="1:88" ht="12.75">
      <c r="A19" s="39"/>
      <c r="B19" s="87" t="s">
        <v>94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8"/>
      <c r="AY19" s="40"/>
      <c r="AZ19" s="36"/>
      <c r="BA19" s="36"/>
      <c r="BB19" s="36"/>
      <c r="BC19" s="36"/>
      <c r="BD19" s="36"/>
      <c r="BE19" s="36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</row>
    <row r="20" spans="1:88" ht="33.4" customHeight="1">
      <c r="A20" s="39"/>
      <c r="B20" s="87" t="s">
        <v>128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AY20" s="40" t="s">
        <v>129</v>
      </c>
      <c r="AZ20" s="36" t="s">
        <v>110</v>
      </c>
      <c r="BA20" s="36"/>
      <c r="BB20" s="36"/>
      <c r="BC20" s="36"/>
      <c r="BD20" s="36"/>
      <c r="BE20" s="36"/>
      <c r="BF20" s="38">
        <f>-16500+5863800</f>
        <v>5847300</v>
      </c>
      <c r="BG20" s="37"/>
      <c r="BH20" s="38">
        <f>-16500+5856100</f>
        <v>5839600</v>
      </c>
      <c r="BI20" s="38">
        <v>0</v>
      </c>
      <c r="BJ20" s="38">
        <v>0</v>
      </c>
      <c r="BK20" s="38">
        <v>0</v>
      </c>
      <c r="BL20" s="38">
        <v>0</v>
      </c>
      <c r="BM20" s="38">
        <v>7700</v>
      </c>
      <c r="BN20" s="38">
        <v>0</v>
      </c>
      <c r="BO20" s="38">
        <v>5863800</v>
      </c>
      <c r="BP20" s="38">
        <v>0</v>
      </c>
      <c r="BQ20" s="38">
        <v>5863800</v>
      </c>
      <c r="BR20" s="38">
        <v>5856100</v>
      </c>
      <c r="BS20" s="38">
        <v>0</v>
      </c>
      <c r="BT20" s="38">
        <v>0</v>
      </c>
      <c r="BU20" s="38">
        <v>0</v>
      </c>
      <c r="BV20" s="38">
        <v>0</v>
      </c>
      <c r="BW20" s="38">
        <v>7700</v>
      </c>
      <c r="BX20" s="38">
        <v>0</v>
      </c>
      <c r="BY20" s="38">
        <v>5863800</v>
      </c>
      <c r="BZ20" s="38">
        <v>0</v>
      </c>
      <c r="CA20" s="38">
        <v>6372300</v>
      </c>
      <c r="CB20" s="38">
        <v>6364600</v>
      </c>
      <c r="CC20" s="38">
        <v>0</v>
      </c>
      <c r="CD20" s="38">
        <v>0</v>
      </c>
      <c r="CE20" s="38">
        <v>0</v>
      </c>
      <c r="CF20" s="38">
        <v>0</v>
      </c>
      <c r="CG20" s="38">
        <v>7700</v>
      </c>
      <c r="CH20" s="38">
        <v>0</v>
      </c>
      <c r="CI20" s="38">
        <v>6372300</v>
      </c>
      <c r="CJ20" s="38">
        <v>0</v>
      </c>
    </row>
    <row r="21" spans="1:88" ht="12.75">
      <c r="A21" s="41"/>
      <c r="B21" s="42"/>
      <c r="C21" s="87" t="s">
        <v>130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40"/>
      <c r="AZ21" s="36"/>
      <c r="BA21" s="36"/>
      <c r="BB21" s="36"/>
      <c r="BC21" s="36"/>
      <c r="BD21" s="36"/>
      <c r="BE21" s="36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</row>
    <row r="22" spans="1:88" ht="44.45" customHeight="1">
      <c r="A22" s="43"/>
      <c r="B22" s="44"/>
      <c r="C22" s="87" t="s">
        <v>131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40" t="s">
        <v>132</v>
      </c>
      <c r="AZ22" s="36" t="s">
        <v>113</v>
      </c>
      <c r="BA22" s="36"/>
      <c r="BB22" s="36"/>
      <c r="BC22" s="36"/>
      <c r="BD22" s="36"/>
      <c r="BE22" s="36"/>
      <c r="BF22" s="38">
        <f>-16500+5863800</f>
        <v>5847300</v>
      </c>
      <c r="BG22" s="37"/>
      <c r="BH22" s="38">
        <f>-16500+5856100</f>
        <v>5839600</v>
      </c>
      <c r="BI22" s="38">
        <v>0</v>
      </c>
      <c r="BJ22" s="38">
        <v>0</v>
      </c>
      <c r="BK22" s="38">
        <v>0</v>
      </c>
      <c r="BL22" s="38">
        <v>0</v>
      </c>
      <c r="BM22" s="38">
        <v>7700</v>
      </c>
      <c r="BN22" s="38">
        <v>0</v>
      </c>
      <c r="BO22" s="38">
        <v>5863800</v>
      </c>
      <c r="BP22" s="38">
        <v>0</v>
      </c>
      <c r="BQ22" s="38">
        <v>5863800</v>
      </c>
      <c r="BR22" s="38">
        <v>5856100</v>
      </c>
      <c r="BS22" s="38">
        <v>0</v>
      </c>
      <c r="BT22" s="38">
        <v>0</v>
      </c>
      <c r="BU22" s="38">
        <v>0</v>
      </c>
      <c r="BV22" s="38">
        <v>0</v>
      </c>
      <c r="BW22" s="38">
        <v>7700</v>
      </c>
      <c r="BX22" s="38">
        <v>0</v>
      </c>
      <c r="BY22" s="38">
        <v>5863800</v>
      </c>
      <c r="BZ22" s="38">
        <v>0</v>
      </c>
      <c r="CA22" s="38">
        <v>6372300</v>
      </c>
      <c r="CB22" s="38">
        <v>6364600</v>
      </c>
      <c r="CC22" s="38">
        <v>0</v>
      </c>
      <c r="CD22" s="38">
        <v>0</v>
      </c>
      <c r="CE22" s="38">
        <v>0</v>
      </c>
      <c r="CF22" s="38">
        <v>0</v>
      </c>
      <c r="CG22" s="38">
        <v>7700</v>
      </c>
      <c r="CH22" s="38">
        <v>0</v>
      </c>
      <c r="CI22" s="38">
        <v>6372300</v>
      </c>
      <c r="CJ22" s="38">
        <v>0</v>
      </c>
    </row>
    <row r="23" spans="1:88" ht="12.75">
      <c r="A23" s="41"/>
      <c r="B23" s="42"/>
      <c r="C23" s="87" t="s">
        <v>130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40"/>
      <c r="AZ23" s="36"/>
      <c r="BA23" s="36"/>
      <c r="BB23" s="36"/>
      <c r="BC23" s="36"/>
      <c r="BD23" s="36"/>
      <c r="BE23" s="36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</row>
    <row r="24" spans="1:88" ht="55.7" customHeight="1">
      <c r="A24" s="43"/>
      <c r="B24" s="44"/>
      <c r="C24" s="87" t="s">
        <v>133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40" t="s">
        <v>134</v>
      </c>
      <c r="AZ24" s="36" t="s">
        <v>135</v>
      </c>
      <c r="BA24" s="36"/>
      <c r="BB24" s="36"/>
      <c r="BC24" s="36"/>
      <c r="BD24" s="36"/>
      <c r="BE24" s="36"/>
      <c r="BF24" s="38">
        <v>8300</v>
      </c>
      <c r="BG24" s="37"/>
      <c r="BH24" s="38">
        <v>600</v>
      </c>
      <c r="BI24" s="38">
        <v>0</v>
      </c>
      <c r="BJ24" s="38">
        <v>0</v>
      </c>
      <c r="BK24" s="38">
        <v>0</v>
      </c>
      <c r="BL24" s="38">
        <v>0</v>
      </c>
      <c r="BM24" s="38">
        <v>7700</v>
      </c>
      <c r="BN24" s="38">
        <v>0</v>
      </c>
      <c r="BO24" s="38">
        <v>8300</v>
      </c>
      <c r="BP24" s="38">
        <v>0</v>
      </c>
      <c r="BQ24" s="38">
        <v>8300</v>
      </c>
      <c r="BR24" s="38">
        <v>600</v>
      </c>
      <c r="BS24" s="38">
        <v>0</v>
      </c>
      <c r="BT24" s="38">
        <v>0</v>
      </c>
      <c r="BU24" s="38">
        <v>0</v>
      </c>
      <c r="BV24" s="38">
        <v>0</v>
      </c>
      <c r="BW24" s="38">
        <v>7700</v>
      </c>
      <c r="BX24" s="38">
        <v>0</v>
      </c>
      <c r="BY24" s="38">
        <v>8300</v>
      </c>
      <c r="BZ24" s="38">
        <v>0</v>
      </c>
      <c r="CA24" s="38">
        <v>8300</v>
      </c>
      <c r="CB24" s="38">
        <v>600</v>
      </c>
      <c r="CC24" s="38">
        <v>0</v>
      </c>
      <c r="CD24" s="38">
        <v>0</v>
      </c>
      <c r="CE24" s="38">
        <v>0</v>
      </c>
      <c r="CF24" s="38">
        <v>0</v>
      </c>
      <c r="CG24" s="38">
        <v>7700</v>
      </c>
      <c r="CH24" s="38">
        <v>0</v>
      </c>
      <c r="CI24" s="38">
        <v>8300</v>
      </c>
      <c r="CJ24" s="38">
        <v>0</v>
      </c>
    </row>
    <row r="25" spans="1:88" ht="22.35" customHeight="1">
      <c r="A25" s="43"/>
      <c r="B25" s="44"/>
      <c r="C25" s="87" t="s">
        <v>136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AY25" s="40" t="s">
        <v>137</v>
      </c>
      <c r="AZ25" s="36" t="s">
        <v>138</v>
      </c>
      <c r="BA25" s="36"/>
      <c r="BB25" s="36"/>
      <c r="BC25" s="36"/>
      <c r="BD25" s="36"/>
      <c r="BE25" s="36"/>
      <c r="BF25" s="38">
        <f>-12700+4497300</f>
        <v>4484600</v>
      </c>
      <c r="BG25" s="37"/>
      <c r="BH25" s="38">
        <f>-12700+4497300</f>
        <v>4484600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4497300</v>
      </c>
      <c r="BP25" s="38">
        <v>0</v>
      </c>
      <c r="BQ25" s="38">
        <v>4497300</v>
      </c>
      <c r="BR25" s="38">
        <v>4497300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4497300</v>
      </c>
      <c r="BZ25" s="38">
        <v>0</v>
      </c>
      <c r="CA25" s="38">
        <v>4887900</v>
      </c>
      <c r="CB25" s="38">
        <v>4887900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4887900</v>
      </c>
      <c r="CJ25" s="38">
        <v>0</v>
      </c>
    </row>
    <row r="26" spans="1:88" ht="100.15" customHeight="1">
      <c r="A26" s="43"/>
      <c r="B26" s="44"/>
      <c r="C26" s="87" t="s">
        <v>139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40" t="s">
        <v>140</v>
      </c>
      <c r="AZ26" s="36" t="s">
        <v>141</v>
      </c>
      <c r="BA26" s="36"/>
      <c r="BB26" s="36"/>
      <c r="BC26" s="36"/>
      <c r="BD26" s="36"/>
      <c r="BE26" s="36"/>
      <c r="BF26" s="38">
        <f>-3800+1358200</f>
        <v>1354400</v>
      </c>
      <c r="BG26" s="37"/>
      <c r="BH26" s="38">
        <f>-3800+1358200</f>
        <v>1354400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1358200</v>
      </c>
      <c r="BP26" s="38">
        <v>0</v>
      </c>
      <c r="BQ26" s="38">
        <v>1358200</v>
      </c>
      <c r="BR26" s="38">
        <v>1358200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1358200</v>
      </c>
      <c r="BZ26" s="38">
        <v>0</v>
      </c>
      <c r="CA26" s="38">
        <v>1476100</v>
      </c>
      <c r="CB26" s="38">
        <v>1476100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1476100</v>
      </c>
      <c r="CJ26" s="38">
        <v>0</v>
      </c>
    </row>
    <row r="27" spans="1:88" ht="33.4" customHeight="1">
      <c r="A27" s="39"/>
      <c r="B27" s="87" t="s">
        <v>142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40" t="s">
        <v>143</v>
      </c>
      <c r="AZ27" s="36" t="s">
        <v>144</v>
      </c>
      <c r="BA27" s="36"/>
      <c r="BB27" s="36"/>
      <c r="BC27" s="36"/>
      <c r="BD27" s="36"/>
      <c r="BE27" s="36"/>
      <c r="BF27" s="38">
        <v>0</v>
      </c>
      <c r="BG27" s="37"/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</row>
    <row r="28" spans="1:88" ht="33.4" customHeight="1">
      <c r="A28" s="39"/>
      <c r="B28" s="87" t="s">
        <v>145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8"/>
      <c r="AY28" s="40" t="s">
        <v>146</v>
      </c>
      <c r="AZ28" s="36" t="s">
        <v>147</v>
      </c>
      <c r="BA28" s="36"/>
      <c r="BB28" s="36"/>
      <c r="BC28" s="36"/>
      <c r="BD28" s="36"/>
      <c r="BE28" s="36"/>
      <c r="BF28" s="38">
        <v>58500</v>
      </c>
      <c r="BG28" s="37"/>
      <c r="BH28" s="38">
        <v>58500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58500</v>
      </c>
      <c r="BP28" s="38">
        <v>0</v>
      </c>
      <c r="BQ28" s="38">
        <v>58500</v>
      </c>
      <c r="BR28" s="38">
        <v>58500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58500</v>
      </c>
      <c r="BZ28" s="38">
        <v>0</v>
      </c>
      <c r="CA28" s="38">
        <v>58500</v>
      </c>
      <c r="CB28" s="38">
        <v>58500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58500</v>
      </c>
      <c r="CJ28" s="38">
        <v>0</v>
      </c>
    </row>
    <row r="29" spans="1:88" ht="12.75">
      <c r="A29" s="41"/>
      <c r="B29" s="42"/>
      <c r="C29" s="87" t="s">
        <v>130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40"/>
      <c r="AZ29" s="36"/>
      <c r="BA29" s="36"/>
      <c r="BB29" s="36"/>
      <c r="BC29" s="36"/>
      <c r="BD29" s="36"/>
      <c r="BE29" s="36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</row>
    <row r="30" spans="1:88" ht="55.7" customHeight="1">
      <c r="A30" s="43"/>
      <c r="B30" s="44"/>
      <c r="C30" s="87" t="s">
        <v>148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40" t="s">
        <v>149</v>
      </c>
      <c r="AZ30" s="36" t="s">
        <v>150</v>
      </c>
      <c r="BA30" s="36"/>
      <c r="BB30" s="36"/>
      <c r="BC30" s="36"/>
      <c r="BD30" s="36"/>
      <c r="BE30" s="36"/>
      <c r="BF30" s="38">
        <v>30000</v>
      </c>
      <c r="BG30" s="37"/>
      <c r="BH30" s="38">
        <v>30000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30000</v>
      </c>
      <c r="BP30" s="38">
        <v>0</v>
      </c>
      <c r="BQ30" s="38">
        <v>30000</v>
      </c>
      <c r="BR30" s="38">
        <v>30000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30000</v>
      </c>
      <c r="BZ30" s="38">
        <v>0</v>
      </c>
      <c r="CA30" s="38">
        <v>30000</v>
      </c>
      <c r="CB30" s="38">
        <v>30000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30000</v>
      </c>
      <c r="CJ30" s="38">
        <v>0</v>
      </c>
    </row>
    <row r="31" spans="1:88" ht="22.35" customHeight="1">
      <c r="A31" s="43"/>
      <c r="B31" s="44"/>
      <c r="C31" s="87" t="s">
        <v>151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40" t="s">
        <v>152</v>
      </c>
      <c r="AZ31" s="36" t="s">
        <v>153</v>
      </c>
      <c r="BA31" s="36"/>
      <c r="BB31" s="36"/>
      <c r="BC31" s="36"/>
      <c r="BD31" s="36"/>
      <c r="BE31" s="36"/>
      <c r="BF31" s="38">
        <v>28500</v>
      </c>
      <c r="BG31" s="37"/>
      <c r="BH31" s="38">
        <v>28500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28500</v>
      </c>
      <c r="BP31" s="38">
        <v>0</v>
      </c>
      <c r="BQ31" s="38">
        <v>28500</v>
      </c>
      <c r="BR31" s="38">
        <v>28500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28500</v>
      </c>
      <c r="BZ31" s="38">
        <v>0</v>
      </c>
      <c r="CA31" s="38">
        <v>28500</v>
      </c>
      <c r="CB31" s="38">
        <v>28500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28500</v>
      </c>
      <c r="CJ31" s="38">
        <v>0</v>
      </c>
    </row>
    <row r="32" spans="1:88" ht="22.35" customHeight="1">
      <c r="A32" s="43"/>
      <c r="B32" s="44"/>
      <c r="C32" s="87" t="s">
        <v>154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40" t="s">
        <v>155</v>
      </c>
      <c r="AZ32" s="36" t="s">
        <v>156</v>
      </c>
      <c r="BA32" s="36"/>
      <c r="BB32" s="36"/>
      <c r="BC32" s="36"/>
      <c r="BD32" s="36"/>
      <c r="BE32" s="36"/>
      <c r="BF32" s="38">
        <v>0</v>
      </c>
      <c r="BG32" s="37"/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</row>
    <row r="33" spans="1:88" ht="33.4" customHeight="1">
      <c r="A33" s="39"/>
      <c r="B33" s="87" t="s">
        <v>157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8"/>
      <c r="AY33" s="40" t="s">
        <v>158</v>
      </c>
      <c r="AZ33" s="36" t="s">
        <v>159</v>
      </c>
      <c r="BA33" s="36"/>
      <c r="BB33" s="36"/>
      <c r="BC33" s="36"/>
      <c r="BD33" s="36"/>
      <c r="BE33" s="36"/>
      <c r="BF33" s="38">
        <v>0</v>
      </c>
      <c r="BG33" s="37"/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</row>
    <row r="34" spans="1:88" ht="44.45" customHeight="1">
      <c r="A34" s="39"/>
      <c r="B34" s="87" t="s">
        <v>160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40" t="s">
        <v>161</v>
      </c>
      <c r="AZ34" s="36" t="s">
        <v>111</v>
      </c>
      <c r="BA34" s="36"/>
      <c r="BB34" s="36"/>
      <c r="BC34" s="36"/>
      <c r="BD34" s="36"/>
      <c r="BE34" s="36"/>
      <c r="BF34" s="38">
        <v>0</v>
      </c>
      <c r="BG34" s="37"/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</row>
    <row r="35" spans="1:88" ht="33.4" customHeight="1">
      <c r="A35" s="39"/>
      <c r="B35" s="87" t="s">
        <v>162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40" t="s">
        <v>163</v>
      </c>
      <c r="AZ35" s="36" t="s">
        <v>111</v>
      </c>
      <c r="BA35" s="36"/>
      <c r="BB35" s="36"/>
      <c r="BC35" s="36"/>
      <c r="BD35" s="36"/>
      <c r="BE35" s="36"/>
      <c r="BF35" s="38">
        <v>2684268.12</v>
      </c>
      <c r="BG35" s="37"/>
      <c r="BH35" s="38">
        <v>1590650</v>
      </c>
      <c r="BI35" s="38">
        <v>0</v>
      </c>
      <c r="BJ35" s="38">
        <v>147318.12</v>
      </c>
      <c r="BK35" s="38">
        <v>0</v>
      </c>
      <c r="BL35" s="38">
        <v>0</v>
      </c>
      <c r="BM35" s="38">
        <v>946300</v>
      </c>
      <c r="BN35" s="38">
        <v>0</v>
      </c>
      <c r="BO35" s="38">
        <v>2684268.12</v>
      </c>
      <c r="BP35" s="38">
        <v>0</v>
      </c>
      <c r="BQ35" s="38">
        <v>2665550</v>
      </c>
      <c r="BR35" s="38">
        <v>1719250</v>
      </c>
      <c r="BS35" s="38">
        <v>0</v>
      </c>
      <c r="BT35" s="38">
        <v>0</v>
      </c>
      <c r="BU35" s="38">
        <v>0</v>
      </c>
      <c r="BV35" s="38">
        <v>0</v>
      </c>
      <c r="BW35" s="38">
        <v>946300</v>
      </c>
      <c r="BX35" s="38">
        <v>0</v>
      </c>
      <c r="BY35" s="38">
        <v>2665550</v>
      </c>
      <c r="BZ35" s="38">
        <v>0</v>
      </c>
      <c r="CA35" s="38">
        <v>2694950</v>
      </c>
      <c r="CB35" s="38">
        <v>1748650</v>
      </c>
      <c r="CC35" s="38">
        <v>0</v>
      </c>
      <c r="CD35" s="38">
        <v>0</v>
      </c>
      <c r="CE35" s="38">
        <v>0</v>
      </c>
      <c r="CF35" s="38">
        <v>0</v>
      </c>
      <c r="CG35" s="38">
        <v>946300</v>
      </c>
      <c r="CH35" s="38">
        <v>0</v>
      </c>
      <c r="CI35" s="38">
        <v>2694950</v>
      </c>
      <c r="CJ35" s="38">
        <v>0</v>
      </c>
    </row>
    <row r="36" spans="1:88" ht="12.75">
      <c r="A36" s="41"/>
      <c r="B36" s="42"/>
      <c r="C36" s="87" t="s">
        <v>130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40"/>
      <c r="AZ36" s="36"/>
      <c r="BA36" s="36"/>
      <c r="BB36" s="36"/>
      <c r="BC36" s="36"/>
      <c r="BD36" s="36"/>
      <c r="BE36" s="36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</row>
    <row r="37" spans="1:88" ht="55.7" customHeight="1">
      <c r="A37" s="43"/>
      <c r="B37" s="44"/>
      <c r="C37" s="87" t="s">
        <v>164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  <c r="AY37" s="40" t="s">
        <v>165</v>
      </c>
      <c r="AZ37" s="36" t="s">
        <v>166</v>
      </c>
      <c r="BA37" s="36"/>
      <c r="BB37" s="36"/>
      <c r="BC37" s="36"/>
      <c r="BD37" s="36"/>
      <c r="BE37" s="36"/>
      <c r="BF37" s="38">
        <v>2684268.12</v>
      </c>
      <c r="BG37" s="37"/>
      <c r="BH37" s="38">
        <v>1590650</v>
      </c>
      <c r="BI37" s="38">
        <v>0</v>
      </c>
      <c r="BJ37" s="38">
        <v>147318.12</v>
      </c>
      <c r="BK37" s="38">
        <v>0</v>
      </c>
      <c r="BL37" s="38">
        <v>0</v>
      </c>
      <c r="BM37" s="38">
        <v>946300</v>
      </c>
      <c r="BN37" s="38">
        <v>0</v>
      </c>
      <c r="BO37" s="38">
        <v>2684268.12</v>
      </c>
      <c r="BP37" s="38">
        <v>0</v>
      </c>
      <c r="BQ37" s="38">
        <v>2665550</v>
      </c>
      <c r="BR37" s="38">
        <v>1719250</v>
      </c>
      <c r="BS37" s="38">
        <v>0</v>
      </c>
      <c r="BT37" s="38">
        <v>0</v>
      </c>
      <c r="BU37" s="38">
        <v>0</v>
      </c>
      <c r="BV37" s="38">
        <v>0</v>
      </c>
      <c r="BW37" s="38">
        <v>946300</v>
      </c>
      <c r="BX37" s="38">
        <v>0</v>
      </c>
      <c r="BY37" s="38">
        <v>2665550</v>
      </c>
      <c r="BZ37" s="38">
        <v>0</v>
      </c>
      <c r="CA37" s="38">
        <v>2694950</v>
      </c>
      <c r="CB37" s="38">
        <v>1748650</v>
      </c>
      <c r="CC37" s="38">
        <v>0</v>
      </c>
      <c r="CD37" s="38">
        <v>0</v>
      </c>
      <c r="CE37" s="38">
        <v>0</v>
      </c>
      <c r="CF37" s="38">
        <v>0</v>
      </c>
      <c r="CG37" s="38">
        <v>946300</v>
      </c>
      <c r="CH37" s="38">
        <v>0</v>
      </c>
      <c r="CI37" s="38">
        <v>2694950</v>
      </c>
      <c r="CJ37" s="38">
        <v>0</v>
      </c>
    </row>
    <row r="38" spans="1:88" ht="33.4" customHeight="1">
      <c r="A38" s="35"/>
      <c r="B38" s="91" t="s">
        <v>167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2"/>
      <c r="AY38" s="33" t="s">
        <v>144</v>
      </c>
      <c r="AZ38" s="36" t="s">
        <v>111</v>
      </c>
      <c r="BA38" s="36"/>
      <c r="BB38" s="36"/>
      <c r="BC38" s="36"/>
      <c r="BD38" s="36"/>
      <c r="BE38" s="36"/>
      <c r="BF38" s="38">
        <v>0</v>
      </c>
      <c r="BG38" s="37"/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8">
        <v>0</v>
      </c>
      <c r="CJ38" s="38">
        <v>0</v>
      </c>
    </row>
    <row r="39" spans="1:88" ht="12.75">
      <c r="A39" s="39"/>
      <c r="B39" s="87" t="s">
        <v>94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  <c r="AY39" s="40"/>
      <c r="AZ39" s="36"/>
      <c r="BA39" s="36"/>
      <c r="BB39" s="36"/>
      <c r="BC39" s="36"/>
      <c r="BD39" s="36"/>
      <c r="BE39" s="36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</row>
    <row r="40" spans="1:88" ht="22.35" customHeight="1">
      <c r="A40" s="39"/>
      <c r="B40" s="87" t="s">
        <v>168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8"/>
      <c r="AY40" s="40" t="s">
        <v>169</v>
      </c>
      <c r="AZ40" s="36" t="s">
        <v>170</v>
      </c>
      <c r="BA40" s="36"/>
      <c r="BB40" s="36"/>
      <c r="BC40" s="36"/>
      <c r="BD40" s="36"/>
      <c r="BE40" s="36"/>
      <c r="BF40" s="38">
        <v>0</v>
      </c>
      <c r="BG40" s="37"/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8">
        <v>0</v>
      </c>
      <c r="CJ40" s="38">
        <v>0</v>
      </c>
    </row>
    <row r="41" spans="1:88" ht="11.1" customHeight="1">
      <c r="A41" s="39"/>
      <c r="B41" s="87" t="s">
        <v>171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8"/>
      <c r="AY41" s="40" t="s">
        <v>172</v>
      </c>
      <c r="AZ41" s="36" t="s">
        <v>170</v>
      </c>
      <c r="BA41" s="36"/>
      <c r="BB41" s="36"/>
      <c r="BC41" s="36"/>
      <c r="BD41" s="36"/>
      <c r="BE41" s="36"/>
      <c r="BF41" s="38">
        <v>0</v>
      </c>
      <c r="BG41" s="37"/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8">
        <v>0</v>
      </c>
      <c r="CJ41" s="38">
        <v>0</v>
      </c>
    </row>
    <row r="42" spans="1:88" ht="33.4" customHeight="1">
      <c r="A42" s="35"/>
      <c r="B42" s="91" t="s">
        <v>173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2"/>
      <c r="AY42" s="33" t="s">
        <v>174</v>
      </c>
      <c r="AZ42" s="36" t="s">
        <v>175</v>
      </c>
      <c r="BA42" s="36"/>
      <c r="BB42" s="36"/>
      <c r="BC42" s="36"/>
      <c r="BD42" s="36"/>
      <c r="BE42" s="36"/>
      <c r="BF42" s="38">
        <v>0</v>
      </c>
      <c r="BG42" s="37"/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0</v>
      </c>
      <c r="CB42" s="38">
        <v>0</v>
      </c>
      <c r="CC42" s="38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0</v>
      </c>
      <c r="CI42" s="38">
        <v>0</v>
      </c>
      <c r="CJ42" s="38">
        <v>0</v>
      </c>
    </row>
    <row r="43" spans="1:88" ht="12.75">
      <c r="A43" s="39"/>
      <c r="B43" s="87" t="s">
        <v>94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8"/>
      <c r="AY43" s="40"/>
      <c r="AZ43" s="36"/>
      <c r="BA43" s="36"/>
      <c r="BB43" s="36"/>
      <c r="BC43" s="36"/>
      <c r="BD43" s="36"/>
      <c r="BE43" s="36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</row>
    <row r="44" spans="1:88" ht="22.35" customHeight="1">
      <c r="A44" s="39"/>
      <c r="B44" s="87" t="s">
        <v>176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  <c r="AY44" s="40" t="s">
        <v>177</v>
      </c>
      <c r="AZ44" s="36" t="s">
        <v>175</v>
      </c>
      <c r="BA44" s="36"/>
      <c r="BB44" s="36"/>
      <c r="BC44" s="36"/>
      <c r="BD44" s="36"/>
      <c r="BE44" s="36"/>
      <c r="BF44" s="38">
        <v>0</v>
      </c>
      <c r="BG44" s="37"/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</row>
    <row r="45" spans="1:88" ht="11.1" customHeight="1">
      <c r="A45" s="39"/>
      <c r="B45" s="87" t="s">
        <v>178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8"/>
      <c r="AY45" s="40" t="s">
        <v>179</v>
      </c>
      <c r="AZ45" s="36" t="s">
        <v>175</v>
      </c>
      <c r="BA45" s="36"/>
      <c r="BB45" s="36"/>
      <c r="BC45" s="36"/>
      <c r="BD45" s="36"/>
      <c r="BE45" s="36"/>
      <c r="BF45" s="38">
        <v>0</v>
      </c>
      <c r="BG45" s="37"/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0</v>
      </c>
      <c r="CC45" s="38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8">
        <v>0</v>
      </c>
      <c r="CJ45" s="38">
        <v>0</v>
      </c>
    </row>
    <row r="46" spans="1:88" ht="22.35" customHeight="1">
      <c r="A46" s="89"/>
      <c r="B46" s="90" t="s">
        <v>180</v>
      </c>
      <c r="C46" s="87" t="s">
        <v>108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  <c r="AY46" s="40" t="s">
        <v>181</v>
      </c>
      <c r="AZ46" s="36" t="s">
        <v>182</v>
      </c>
      <c r="BA46" s="36"/>
      <c r="BB46" s="36"/>
      <c r="BC46" s="36"/>
      <c r="BD46" s="36"/>
      <c r="BE46" s="36"/>
      <c r="BF46" s="38">
        <v>0</v>
      </c>
      <c r="BG46" s="37"/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0</v>
      </c>
      <c r="CI46" s="38">
        <v>0</v>
      </c>
      <c r="CJ46" s="38">
        <v>0</v>
      </c>
    </row>
    <row r="47" spans="1:88" ht="22.35" customHeight="1">
      <c r="A47" s="89"/>
      <c r="B47" s="90" t="s">
        <v>183</v>
      </c>
      <c r="C47" s="87" t="s">
        <v>108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8"/>
      <c r="AY47" s="40" t="s">
        <v>184</v>
      </c>
      <c r="AZ47" s="36" t="s">
        <v>182</v>
      </c>
      <c r="BA47" s="36"/>
      <c r="BB47" s="36"/>
      <c r="BC47" s="36"/>
      <c r="BD47" s="36"/>
      <c r="BE47" s="36"/>
      <c r="BF47" s="38">
        <v>0</v>
      </c>
      <c r="BG47" s="37"/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8">
        <v>0</v>
      </c>
      <c r="CJ47" s="38">
        <v>0</v>
      </c>
    </row>
  </sheetData>
  <mergeCells count="83">
    <mergeCell ref="A2:BN2"/>
    <mergeCell ref="CF6:CF7"/>
    <mergeCell ref="BS6:BS7"/>
    <mergeCell ref="BT6:BT7"/>
    <mergeCell ref="BU6:BU7"/>
    <mergeCell ref="BF5:BF7"/>
    <mergeCell ref="BK6:BK7"/>
    <mergeCell ref="BY6:BY7"/>
    <mergeCell ref="BZ6:BZ7"/>
    <mergeCell ref="CA5:CA7"/>
    <mergeCell ref="CG6:CH6"/>
    <mergeCell ref="CI6:CI7"/>
    <mergeCell ref="BM6:BN6"/>
    <mergeCell ref="BO6:BO7"/>
    <mergeCell ref="BP6:BP7"/>
    <mergeCell ref="BQ5:BQ7"/>
    <mergeCell ref="CE6:CE7"/>
    <mergeCell ref="BR5:BZ5"/>
    <mergeCell ref="BR6:BR7"/>
    <mergeCell ref="CB5:CJ5"/>
    <mergeCell ref="CB6:CB7"/>
    <mergeCell ref="CJ6:CJ7"/>
    <mergeCell ref="CC6:CC7"/>
    <mergeCell ref="BW6:BX6"/>
    <mergeCell ref="CD6:CD7"/>
    <mergeCell ref="BV6:BV7"/>
    <mergeCell ref="A8:AX8"/>
    <mergeCell ref="BJ6:BJ7"/>
    <mergeCell ref="BA4:BA7"/>
    <mergeCell ref="A4:AX7"/>
    <mergeCell ref="AY4:AY7"/>
    <mergeCell ref="BI6:BI7"/>
    <mergeCell ref="BG5:BG7"/>
    <mergeCell ref="AZ4:AZ7"/>
    <mergeCell ref="BE4:BE7"/>
    <mergeCell ref="BF4:BP4"/>
    <mergeCell ref="BB4:BB7"/>
    <mergeCell ref="BC4:BC7"/>
    <mergeCell ref="BD4:BD7"/>
    <mergeCell ref="BH5:BP5"/>
    <mergeCell ref="BH6:BH7"/>
    <mergeCell ref="BL6:BL7"/>
    <mergeCell ref="B20:AX20"/>
    <mergeCell ref="B9:AX9"/>
    <mergeCell ref="B10:AX10"/>
    <mergeCell ref="B11:AX11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C32:AX32"/>
    <mergeCell ref="C21:AX21"/>
    <mergeCell ref="C22:AX22"/>
    <mergeCell ref="C23:AX23"/>
    <mergeCell ref="C24:AX24"/>
    <mergeCell ref="C25:AX25"/>
    <mergeCell ref="C26:AX26"/>
    <mergeCell ref="B27:AX27"/>
    <mergeCell ref="B28:AX28"/>
    <mergeCell ref="C29:AX29"/>
    <mergeCell ref="C30:AX30"/>
    <mergeCell ref="C31:AX31"/>
    <mergeCell ref="B44:AX44"/>
    <mergeCell ref="B33:AX33"/>
    <mergeCell ref="B34:AX34"/>
    <mergeCell ref="B35:AX35"/>
    <mergeCell ref="C36:AX36"/>
    <mergeCell ref="C37:AX37"/>
    <mergeCell ref="B38:AX38"/>
    <mergeCell ref="B39:AX39"/>
    <mergeCell ref="B40:AX40"/>
    <mergeCell ref="B41:AX41"/>
    <mergeCell ref="B42:AX42"/>
    <mergeCell ref="B43:AX43"/>
    <mergeCell ref="B45:AX45"/>
    <mergeCell ref="A47"/>
    <mergeCell ref="B47:AX47"/>
    <mergeCell ref="A46"/>
    <mergeCell ref="B46:AX4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1"/>
  <sheetViews>
    <sheetView view="pageBreakPreview" zoomScale="60" zoomScaleNormal="100" workbookViewId="0">
      <selection activeCell="A41" sqref="A41:IV52"/>
    </sheetView>
  </sheetViews>
  <sheetFormatPr defaultRowHeight="10.15" customHeight="1"/>
  <cols>
    <col min="1" max="49" width="0.42578125" customWidth="1"/>
    <col min="50" max="50" width="35.42578125" customWidth="1"/>
    <col min="51" max="52" width="7.28515625" customWidth="1"/>
    <col min="53" max="61" width="10.7109375" customWidth="1"/>
  </cols>
  <sheetData>
    <row r="1" spans="1:61" ht="12.75"/>
    <row r="2" spans="1:61" ht="10.15" customHeight="1">
      <c r="A2" s="133" t="s">
        <v>190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</row>
    <row r="3" spans="1:61" ht="12.75"/>
    <row r="4" spans="1:61" ht="10.15" customHeight="1">
      <c r="A4" s="126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8"/>
      <c r="AY4" s="95" t="s">
        <v>84</v>
      </c>
      <c r="AZ4" s="95" t="s">
        <v>185</v>
      </c>
      <c r="BA4" s="94" t="s">
        <v>186</v>
      </c>
      <c r="BB4" s="94"/>
      <c r="BC4" s="94"/>
      <c r="BD4" s="94"/>
      <c r="BE4" s="94"/>
      <c r="BF4" s="94"/>
      <c r="BG4" s="94"/>
      <c r="BH4" s="94"/>
      <c r="BI4" s="94"/>
    </row>
    <row r="5" spans="1:61" ht="10.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96"/>
      <c r="AZ5" s="96"/>
      <c r="BA5" s="94" t="s">
        <v>187</v>
      </c>
      <c r="BB5" s="94"/>
      <c r="BC5" s="94"/>
      <c r="BD5" s="94" t="s">
        <v>94</v>
      </c>
      <c r="BE5" s="94"/>
      <c r="BF5" s="94"/>
      <c r="BG5" s="94"/>
      <c r="BH5" s="94"/>
      <c r="BI5" s="94"/>
    </row>
    <row r="6" spans="1:61" ht="53.45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8"/>
      <c r="AY6" s="96"/>
      <c r="AZ6" s="96"/>
      <c r="BA6" s="94"/>
      <c r="BB6" s="94"/>
      <c r="BC6" s="94"/>
      <c r="BD6" s="94" t="s">
        <v>188</v>
      </c>
      <c r="BE6" s="94"/>
      <c r="BF6" s="94"/>
      <c r="BG6" s="94" t="s">
        <v>189</v>
      </c>
      <c r="BH6" s="94"/>
      <c r="BI6" s="94"/>
    </row>
    <row r="7" spans="1:61" ht="43.15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8"/>
      <c r="AY7" s="97"/>
      <c r="AZ7" s="97"/>
      <c r="BA7" s="32" t="s">
        <v>191</v>
      </c>
      <c r="BB7" s="32" t="s">
        <v>192</v>
      </c>
      <c r="BC7" s="32" t="s">
        <v>193</v>
      </c>
      <c r="BD7" s="32" t="s">
        <v>191</v>
      </c>
      <c r="BE7" s="32" t="s">
        <v>192</v>
      </c>
      <c r="BF7" s="32" t="s">
        <v>193</v>
      </c>
      <c r="BG7" s="32" t="s">
        <v>191</v>
      </c>
      <c r="BH7" s="32" t="s">
        <v>192</v>
      </c>
      <c r="BI7" s="32" t="s">
        <v>193</v>
      </c>
    </row>
    <row r="8" spans="1:61" ht="10.15" customHeight="1">
      <c r="A8" s="126">
        <v>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8"/>
      <c r="AY8" s="45">
        <v>2</v>
      </c>
      <c r="AZ8" s="32">
        <v>3</v>
      </c>
      <c r="BA8" s="32">
        <v>4</v>
      </c>
      <c r="BB8" s="32">
        <v>5</v>
      </c>
      <c r="BC8" s="32">
        <v>6</v>
      </c>
      <c r="BD8" s="32">
        <v>7</v>
      </c>
      <c r="BE8" s="32">
        <v>8</v>
      </c>
      <c r="BF8" s="32">
        <v>9</v>
      </c>
      <c r="BG8" s="32">
        <v>10</v>
      </c>
      <c r="BH8" s="32">
        <v>11</v>
      </c>
      <c r="BI8" s="32">
        <v>12</v>
      </c>
    </row>
    <row r="9" spans="1:61" ht="33.4" customHeight="1">
      <c r="A9" s="46"/>
      <c r="B9" s="131" t="s">
        <v>194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2"/>
      <c r="AY9" s="47" t="s">
        <v>195</v>
      </c>
      <c r="AZ9" s="48" t="s">
        <v>182</v>
      </c>
      <c r="BA9" s="49">
        <v>2684268.12</v>
      </c>
      <c r="BB9" s="49">
        <v>0</v>
      </c>
      <c r="BC9" s="49">
        <v>0</v>
      </c>
      <c r="BD9" s="49">
        <v>2684268.12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</row>
    <row r="10" spans="1:61" ht="12.75">
      <c r="A10" s="46"/>
      <c r="B10" s="121" t="s">
        <v>94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2"/>
      <c r="AY10" s="45"/>
      <c r="AZ10" s="32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 ht="11.1" customHeight="1">
      <c r="A11" s="46"/>
      <c r="B11" s="121" t="s">
        <v>196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2"/>
      <c r="AY11" s="45" t="s">
        <v>197</v>
      </c>
      <c r="AZ11" s="32" t="s">
        <v>21</v>
      </c>
      <c r="BA11" s="51">
        <v>147318.12</v>
      </c>
      <c r="BB11" s="51">
        <v>0</v>
      </c>
      <c r="BC11" s="51">
        <v>0</v>
      </c>
      <c r="BD11" s="51">
        <v>147318.12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</row>
    <row r="12" spans="1:61" ht="11.1" customHeight="1">
      <c r="A12" s="46"/>
      <c r="B12" s="121" t="s">
        <v>198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2"/>
      <c r="AY12" s="45" t="s">
        <v>199</v>
      </c>
      <c r="AZ12" s="32" t="s">
        <v>21</v>
      </c>
      <c r="BA12" s="51">
        <v>2536950</v>
      </c>
      <c r="BB12" s="51">
        <v>0</v>
      </c>
      <c r="BC12" s="51">
        <v>0</v>
      </c>
      <c r="BD12" s="51">
        <v>2536950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</row>
    <row r="13" spans="1:61" ht="33.4" customHeight="1">
      <c r="A13" s="46"/>
      <c r="B13" s="131" t="s">
        <v>194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2"/>
      <c r="AY13" s="47" t="s">
        <v>195</v>
      </c>
      <c r="AZ13" s="48" t="s">
        <v>182</v>
      </c>
      <c r="BA13" s="49">
        <v>0</v>
      </c>
      <c r="BB13" s="49">
        <v>2665550</v>
      </c>
      <c r="BC13" s="49">
        <v>0</v>
      </c>
      <c r="BD13" s="49">
        <v>0</v>
      </c>
      <c r="BE13" s="49">
        <v>2665550</v>
      </c>
      <c r="BF13" s="49">
        <v>0</v>
      </c>
      <c r="BG13" s="49">
        <v>0</v>
      </c>
      <c r="BH13" s="49">
        <v>0</v>
      </c>
      <c r="BI13" s="49">
        <v>0</v>
      </c>
    </row>
    <row r="14" spans="1:61" ht="12.75">
      <c r="A14" s="46"/>
      <c r="B14" s="121" t="s">
        <v>94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2"/>
      <c r="AY14" s="45"/>
      <c r="AZ14" s="32"/>
      <c r="BA14" s="50"/>
      <c r="BB14" s="50"/>
      <c r="BC14" s="50"/>
      <c r="BD14" s="50"/>
      <c r="BE14" s="50"/>
      <c r="BF14" s="50"/>
      <c r="BG14" s="50"/>
      <c r="BH14" s="50"/>
      <c r="BI14" s="50"/>
    </row>
    <row r="15" spans="1:61" ht="11.1" customHeight="1">
      <c r="A15" s="46"/>
      <c r="B15" s="121" t="s">
        <v>196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2"/>
      <c r="AY15" s="45" t="s">
        <v>197</v>
      </c>
      <c r="AZ15" s="32" t="s">
        <v>200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</row>
    <row r="16" spans="1:61" ht="11.1" customHeight="1">
      <c r="A16" s="46"/>
      <c r="B16" s="121" t="s">
        <v>198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2"/>
      <c r="AY16" s="45" t="s">
        <v>199</v>
      </c>
      <c r="AZ16" s="32" t="s">
        <v>200</v>
      </c>
      <c r="BA16" s="51">
        <v>0</v>
      </c>
      <c r="BB16" s="51">
        <v>2665550</v>
      </c>
      <c r="BC16" s="51">
        <v>0</v>
      </c>
      <c r="BD16" s="51">
        <v>0</v>
      </c>
      <c r="BE16" s="51">
        <v>2665550</v>
      </c>
      <c r="BF16" s="51">
        <v>0</v>
      </c>
      <c r="BG16" s="51">
        <v>0</v>
      </c>
      <c r="BH16" s="51">
        <v>0</v>
      </c>
      <c r="BI16" s="51">
        <v>0</v>
      </c>
    </row>
    <row r="17" spans="1:61" ht="33.4" customHeight="1">
      <c r="A17" s="46"/>
      <c r="B17" s="131" t="s">
        <v>194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2"/>
      <c r="AY17" s="47" t="s">
        <v>195</v>
      </c>
      <c r="AZ17" s="48" t="s">
        <v>182</v>
      </c>
      <c r="BA17" s="49">
        <v>0</v>
      </c>
      <c r="BB17" s="49">
        <v>0</v>
      </c>
      <c r="BC17" s="49">
        <v>2694950</v>
      </c>
      <c r="BD17" s="49">
        <v>0</v>
      </c>
      <c r="BE17" s="49">
        <v>0</v>
      </c>
      <c r="BF17" s="49">
        <v>2694950</v>
      </c>
      <c r="BG17" s="49">
        <v>0</v>
      </c>
      <c r="BH17" s="49">
        <v>0</v>
      </c>
      <c r="BI17" s="49">
        <v>0</v>
      </c>
    </row>
    <row r="18" spans="1:61" ht="12.75">
      <c r="A18" s="46"/>
      <c r="B18" s="121" t="s">
        <v>94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2"/>
      <c r="AY18" s="45"/>
      <c r="AZ18" s="32"/>
      <c r="BA18" s="50"/>
      <c r="BB18" s="50"/>
      <c r="BC18" s="50"/>
      <c r="BD18" s="50"/>
      <c r="BE18" s="50"/>
      <c r="BF18" s="50"/>
      <c r="BG18" s="50"/>
      <c r="BH18" s="50"/>
      <c r="BI18" s="50"/>
    </row>
    <row r="19" spans="1:61" ht="11.1" customHeight="1">
      <c r="A19" s="46"/>
      <c r="B19" s="121" t="s">
        <v>196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2"/>
      <c r="AY19" s="45" t="s">
        <v>197</v>
      </c>
      <c r="AZ19" s="32" t="s">
        <v>201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</row>
    <row r="20" spans="1:61" ht="11.1" customHeight="1">
      <c r="A20" s="46"/>
      <c r="B20" s="121" t="s">
        <v>198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2"/>
      <c r="AY20" s="45" t="s">
        <v>199</v>
      </c>
      <c r="AZ20" s="32" t="s">
        <v>201</v>
      </c>
      <c r="BA20" s="51">
        <v>0</v>
      </c>
      <c r="BB20" s="51">
        <v>0</v>
      </c>
      <c r="BC20" s="51">
        <v>2694950</v>
      </c>
      <c r="BD20" s="51">
        <v>0</v>
      </c>
      <c r="BE20" s="51">
        <v>0</v>
      </c>
      <c r="BF20" s="51">
        <v>2694950</v>
      </c>
      <c r="BG20" s="51">
        <v>0</v>
      </c>
      <c r="BH20" s="51">
        <v>0</v>
      </c>
      <c r="BI20" s="51">
        <v>0</v>
      </c>
    </row>
    <row r="21" spans="1:61" ht="12.75"/>
    <row r="22" spans="1:61" ht="12.75"/>
    <row r="23" spans="1:61" ht="33.4" customHeight="1">
      <c r="A23" s="130" t="s">
        <v>205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</row>
    <row r="24" spans="1:61" ht="12.75"/>
    <row r="25" spans="1:61" ht="22.35" customHeight="1">
      <c r="A25" s="126" t="s">
        <v>60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8"/>
      <c r="AZ25" s="40" t="s">
        <v>84</v>
      </c>
      <c r="BA25" s="123" t="s">
        <v>202</v>
      </c>
      <c r="BB25" s="124"/>
      <c r="BC25" s="125"/>
    </row>
    <row r="26" spans="1:61" ht="11.1" customHeight="1">
      <c r="A26" s="126">
        <v>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8"/>
      <c r="AZ26" s="45">
        <v>2</v>
      </c>
      <c r="BA26" s="126">
        <v>3</v>
      </c>
      <c r="BB26" s="127"/>
      <c r="BC26" s="128"/>
    </row>
    <row r="27" spans="1:61" ht="11.1" customHeight="1">
      <c r="A27" s="120" t="s">
        <v>180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2"/>
      <c r="AZ27" s="45" t="s">
        <v>206</v>
      </c>
      <c r="BA27" s="129"/>
      <c r="BB27" s="116"/>
      <c r="BC27" s="117"/>
    </row>
    <row r="28" spans="1:61" ht="11.1" customHeight="1">
      <c r="A28" s="120" t="s">
        <v>183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  <c r="AZ28" s="45" t="s">
        <v>207</v>
      </c>
      <c r="BA28" s="129"/>
      <c r="BB28" s="116"/>
      <c r="BC28" s="117"/>
    </row>
    <row r="29" spans="1:61" ht="11.1" customHeight="1">
      <c r="A29" s="120" t="s">
        <v>203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2"/>
      <c r="AZ29" s="45" t="s">
        <v>208</v>
      </c>
      <c r="BA29" s="129"/>
      <c r="BB29" s="116"/>
      <c r="BC29" s="117"/>
    </row>
    <row r="30" spans="1:61" ht="11.1" customHeight="1">
      <c r="A30" s="120" t="s">
        <v>204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2"/>
      <c r="AZ30" s="45" t="s">
        <v>209</v>
      </c>
      <c r="BA30" s="129"/>
      <c r="BB30" s="116"/>
      <c r="BC30" s="117"/>
    </row>
    <row r="31" spans="1:61" ht="12.75"/>
    <row r="32" spans="1:61" ht="12.75"/>
    <row r="33" spans="1:59" ht="12.75">
      <c r="A33" s="130" t="s">
        <v>210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</row>
    <row r="34" spans="1:59" ht="12.75"/>
    <row r="35" spans="1:59" ht="22.35" customHeight="1">
      <c r="A35" s="126" t="s">
        <v>60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8"/>
      <c r="AZ35" s="40" t="s">
        <v>84</v>
      </c>
      <c r="BA35" s="123" t="s">
        <v>211</v>
      </c>
      <c r="BB35" s="124"/>
      <c r="BC35" s="125"/>
    </row>
    <row r="36" spans="1:59" ht="11.1" customHeight="1">
      <c r="A36" s="126">
        <v>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8"/>
      <c r="AZ36" s="45">
        <v>2</v>
      </c>
      <c r="BA36" s="126">
        <v>3</v>
      </c>
      <c r="BB36" s="127"/>
      <c r="BC36" s="128"/>
    </row>
    <row r="37" spans="1:59" ht="55.7" customHeight="1">
      <c r="A37" s="112" t="s">
        <v>212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4"/>
      <c r="AZ37" s="40" t="s">
        <v>207</v>
      </c>
      <c r="BA37" s="115">
        <v>0</v>
      </c>
      <c r="BB37" s="116"/>
      <c r="BC37" s="117"/>
    </row>
    <row r="38" spans="1:59" ht="11.1" customHeight="1">
      <c r="A38" s="112" t="s">
        <v>213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4"/>
      <c r="AZ38" s="40" t="s">
        <v>206</v>
      </c>
      <c r="BA38" s="115">
        <v>0</v>
      </c>
      <c r="BB38" s="116"/>
      <c r="BC38" s="117"/>
    </row>
    <row r="39" spans="1:59" ht="22.35" customHeight="1">
      <c r="A39" s="112" t="s">
        <v>214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4"/>
      <c r="AZ39" s="40" t="s">
        <v>208</v>
      </c>
      <c r="BA39" s="115">
        <v>0</v>
      </c>
      <c r="BB39" s="116"/>
      <c r="BC39" s="117"/>
    </row>
    <row r="40" spans="1:59" ht="12.75"/>
    <row r="41" spans="1:59" s="52" customFormat="1" ht="19.5" customHeight="1">
      <c r="A41" s="118" t="s">
        <v>217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1"/>
      <c r="BB41" s="111"/>
      <c r="BC41" s="111"/>
      <c r="BE41" s="111" t="s">
        <v>218</v>
      </c>
      <c r="BF41" s="111"/>
      <c r="BG41" s="111"/>
    </row>
    <row r="42" spans="1:59" s="52" customFormat="1" ht="12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9" t="s">
        <v>10</v>
      </c>
      <c r="BB42" s="119"/>
      <c r="BC42" s="119"/>
      <c r="BE42" s="119" t="s">
        <v>11</v>
      </c>
      <c r="BF42" s="119"/>
      <c r="BG42" s="119"/>
    </row>
    <row r="43" spans="1:59" s="52" customFormat="1" ht="15.75"/>
    <row r="44" spans="1:59" s="52" customFormat="1" ht="15.75">
      <c r="B44" s="52" t="s">
        <v>219</v>
      </c>
      <c r="BA44" s="111"/>
      <c r="BB44" s="111"/>
      <c r="BC44" s="111"/>
      <c r="BE44" s="111" t="s">
        <v>220</v>
      </c>
      <c r="BF44" s="111"/>
      <c r="BG44" s="111"/>
    </row>
    <row r="45" spans="1:59" s="52" customFormat="1" ht="15.75">
      <c r="BA45" s="110" t="s">
        <v>10</v>
      </c>
      <c r="BB45" s="110"/>
      <c r="BC45" s="110"/>
      <c r="BE45" s="110" t="s">
        <v>11</v>
      </c>
      <c r="BF45" s="110"/>
      <c r="BG45" s="110"/>
    </row>
    <row r="46" spans="1:59" s="52" customFormat="1" ht="15.75"/>
    <row r="47" spans="1:59" s="52" customFormat="1" ht="15.75">
      <c r="B47" s="52" t="s">
        <v>221</v>
      </c>
      <c r="BA47" s="111"/>
      <c r="BB47" s="111"/>
      <c r="BC47" s="111"/>
      <c r="BE47" s="111" t="s">
        <v>222</v>
      </c>
      <c r="BF47" s="111"/>
      <c r="BG47" s="111"/>
    </row>
    <row r="48" spans="1:59" s="52" customFormat="1" ht="15.75">
      <c r="BA48" s="110" t="s">
        <v>10</v>
      </c>
      <c r="BB48" s="110"/>
      <c r="BC48" s="110"/>
      <c r="BE48" s="110" t="s">
        <v>11</v>
      </c>
      <c r="BF48" s="110"/>
      <c r="BG48" s="110"/>
    </row>
    <row r="49" spans="2:59" s="52" customFormat="1" ht="15.75"/>
    <row r="50" spans="2:59" s="52" customFormat="1" ht="15.75">
      <c r="B50" s="52" t="s">
        <v>223</v>
      </c>
      <c r="BA50" s="111"/>
      <c r="BB50" s="111"/>
      <c r="BC50" s="111"/>
      <c r="BE50" s="111" t="s">
        <v>224</v>
      </c>
      <c r="BF50" s="111"/>
      <c r="BG50" s="111"/>
    </row>
    <row r="51" spans="2:59" s="52" customFormat="1" ht="15.75">
      <c r="BA51" s="110" t="s">
        <v>10</v>
      </c>
      <c r="BB51" s="110"/>
      <c r="BC51" s="110"/>
      <c r="BE51" s="110" t="s">
        <v>11</v>
      </c>
      <c r="BF51" s="110"/>
      <c r="BG51" s="110"/>
    </row>
  </sheetData>
  <mergeCells count="63"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  <mergeCell ref="B20:AX20"/>
    <mergeCell ref="B9:AX9"/>
    <mergeCell ref="B10:AX10"/>
    <mergeCell ref="B11:AX11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A23:BC23"/>
    <mergeCell ref="A26:AY26"/>
    <mergeCell ref="A27:AY27"/>
    <mergeCell ref="A28:AY28"/>
    <mergeCell ref="A29:AY29"/>
    <mergeCell ref="A37:AY37"/>
    <mergeCell ref="BA37:BC37"/>
    <mergeCell ref="A30:AY30"/>
    <mergeCell ref="BA25:BC25"/>
    <mergeCell ref="BA26:BC26"/>
    <mergeCell ref="BA27:BC27"/>
    <mergeCell ref="BA29:BC29"/>
    <mergeCell ref="BA30:BC30"/>
    <mergeCell ref="A25:AY25"/>
    <mergeCell ref="BA28:BC28"/>
    <mergeCell ref="A35:AY35"/>
    <mergeCell ref="A33:BC33"/>
    <mergeCell ref="A36:AY36"/>
    <mergeCell ref="BA35:BC35"/>
    <mergeCell ref="BA36:BC36"/>
    <mergeCell ref="BA45:BC45"/>
    <mergeCell ref="BE45:BG45"/>
    <mergeCell ref="A38:AY38"/>
    <mergeCell ref="BA38:BC38"/>
    <mergeCell ref="A39:AY39"/>
    <mergeCell ref="BA39:BC39"/>
    <mergeCell ref="A41:AZ42"/>
    <mergeCell ref="BA41:BC41"/>
    <mergeCell ref="BE41:BG41"/>
    <mergeCell ref="BA42:BC42"/>
    <mergeCell ref="BE42:BG42"/>
    <mergeCell ref="BA44:BC44"/>
    <mergeCell ref="BE44:BG44"/>
    <mergeCell ref="BA51:BC51"/>
    <mergeCell ref="BE51:BG51"/>
    <mergeCell ref="BA47:BC47"/>
    <mergeCell ref="BE47:BG47"/>
    <mergeCell ref="BA48:BC48"/>
    <mergeCell ref="BE48:BG48"/>
    <mergeCell ref="BA50:BC50"/>
    <mergeCell ref="BE50:BG50"/>
  </mergeCells>
  <pageMargins left="0.7" right="0.7" top="0.75" bottom="0.75" header="0.3" footer="0.3"/>
  <pageSetup paperSize="9" scale="5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№ 92 от 09.01.2017</vt:lpstr>
      <vt:lpstr>№ 92 от 09.01.2017 (стр.2)</vt:lpstr>
      <vt:lpstr>№ 92 от 09.01.2017 (стр.3)</vt:lpstr>
      <vt:lpstr>'№ 92 от 09.01.2017 (стр.2)'!Заголовки_для_печати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Ивановна Колистратова</dc:creator>
  <dc:description>POI HSSF rep:2.41.2.84</dc:description>
  <cp:lastModifiedBy>Ольга Ивановна Колистратова</cp:lastModifiedBy>
  <cp:lastPrinted>2017-01-26T06:09:47Z</cp:lastPrinted>
  <dcterms:created xsi:type="dcterms:W3CDTF">2017-01-20T08:34:03Z</dcterms:created>
  <dcterms:modified xsi:type="dcterms:W3CDTF">2017-01-26T06:09:50Z</dcterms:modified>
</cp:coreProperties>
</file>