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№ 92 от 09.01.2017" sheetId="1" r:id="rId1"/>
    <sheet name="№ 92 от 09.01.2017 (стр.2)" sheetId="2" r:id="rId2"/>
    <sheet name="№ 92 от 09.01.2017 (стр.3)" sheetId="3" r:id="rId3"/>
  </sheets>
  <definedNames>
    <definedName name="_xlnm.Print_Titles" localSheetId="1">'№ 92 от 09.01.2017 (стр.2)'!$4:$8</definedName>
  </definedNames>
  <calcPr calcId="125725"/>
</workbook>
</file>

<file path=xl/calcChain.xml><?xml version="1.0" encoding="utf-8"?>
<calcChain xmlns="http://schemas.openxmlformats.org/spreadsheetml/2006/main">
  <c r="BH9" i="2"/>
  <c r="BF9"/>
  <c r="BH12"/>
  <c r="BF12"/>
  <c r="BH18"/>
  <c r="BF18"/>
  <c r="BH20"/>
  <c r="BF20"/>
  <c r="BH22"/>
  <c r="BF22"/>
  <c r="BH25"/>
  <c r="BF25"/>
  <c r="BF26"/>
  <c r="BH26"/>
</calcChain>
</file>

<file path=xl/sharedStrings.xml><?xml version="1.0" encoding="utf-8"?>
<sst xmlns="http://schemas.openxmlformats.org/spreadsheetml/2006/main" count="330" uniqueCount="225">
  <si>
    <t>Приложение</t>
  </si>
  <si>
    <t>к Порядку составления и утверждения плана</t>
  </si>
  <si>
    <t>финансово-хозяйственной деятельности</t>
  </si>
  <si>
    <t>государственных бюджетных учреждений,</t>
  </si>
  <si>
    <t>находящихся в ведении Министерства финансов</t>
  </si>
  <si>
    <t>Российской Федерации, утвержденному Приказом</t>
  </si>
  <si>
    <t>Министерства финансов Российской Федерации</t>
  </si>
  <si>
    <t>от 30.08.2010 № 422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</si>
  <si>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</si>
  <si>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</si>
  <si>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</si>
  <si>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</si>
  <si>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</si>
  <si>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</si>
  <si>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</si>
  <si>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на 2017 год и на плановый период 2018 и 2019 годов</t>
  </si>
  <si>
    <t>КОДЫ</t>
  </si>
  <si>
    <t>Форма по КФД</t>
  </si>
  <si>
    <t>Дата</t>
  </si>
  <si>
    <t>9</t>
  </si>
  <si>
    <t>января</t>
  </si>
  <si>
    <t>2017</t>
  </si>
  <si>
    <t>09.01.2017</t>
  </si>
  <si>
    <t xml:space="preserve">Наименование муниципального
бюджетного учреждения
(подразделения)
</t>
  </si>
  <si>
    <t>по ОКПО</t>
  </si>
  <si>
    <t>Муниципальное бюджетное дошкольное образовательное учреждение "Детский сад № 69"</t>
  </si>
  <si>
    <t>по РУБН/НУБП</t>
  </si>
  <si>
    <t>00082</t>
  </si>
  <si>
    <t>ИНН/КПП</t>
  </si>
  <si>
    <t>Единица измерения: руб.</t>
  </si>
  <si>
    <t>по ОКЕИ</t>
  </si>
  <si>
    <t>383</t>
  </si>
  <si>
    <t>5249054701/524901001</t>
  </si>
  <si>
    <t>по ОКВ</t>
  </si>
  <si>
    <t>643</t>
  </si>
  <si>
    <t xml:space="preserve">Наименование органа, осуществляющего
функции и полномочия учредителя
</t>
  </si>
  <si>
    <t>Администрация г.Дзержинска Нижегородской области</t>
  </si>
  <si>
    <t xml:space="preserve">Адрес фактического местонахождения
муниципального бюджетного
учреждения (подразделения)
</t>
  </si>
  <si>
    <t>г.Дзержинск. Нижегородской области, 606028, Гайдара, 26 а</t>
  </si>
  <si>
    <t>I. Сведения о деятельности муниципального бюджетного учреждения</t>
  </si>
  <si>
    <t>1. Цели деятельности учреждения в соответвии с федеральными законами, иными нормативными (муниципальными) правовыми актами и уставом учредения::</t>
  </si>
  <si>
    <t>Осуществление образовательной деятельности по образовательной программе дошкольного образования, присмотр и уход за воспитанниками</t>
  </si>
  <si>
    <t>2. Виды деятельности учреждения, относящиеся к его основным видам деятельности в соответствии с уставом учреждения::</t>
  </si>
  <si>
    <t>Образовательная деятельность, направленная на обеспечение разностороннего развития детей с учетом их возрастных и индивидуальных способностей по основным направлениям-физическому, социально-личностному, познавательно-речевому и художественно-эстетическому; хозяйственная деятельность, направленная на обеспечение деятельности учреждения и достижения целей его создания</t>
  </si>
  <si>
    <t>3. Перечень услуг (работ), относящихся в соответствии с уставом к основным видам деятельности учреждения, предоставление которых для физических и юридических лиц осуществляется, в том числе за плату::</t>
  </si>
  <si>
    <t>Реализация основных общеобразовательных программ дошкольного образования, присмотр и уход</t>
  </si>
  <si>
    <t>4. Общая балансовая стоимость недвижимого муниципального имущества на дату составления Плана (в разрезе стоимости имущества, закрепленного собственником имущества за учреждением на праве оперативного управления; приобретенного учреждением за счет выделенных собственником имущества учреждения средств; приобретенного учреждением за счет доходов, полученных от иной приносящей доход деятельности)::</t>
  </si>
  <si>
    <t>4973462,80 руб.</t>
  </si>
  <si>
    <t>5. Общая балансовая стоимость движимого муниципального имущества на дату составления Плана, в том числе балансовая стоимость особо ценного движимого имущества::</t>
  </si>
  <si>
    <t>711817,31 руб.</t>
  </si>
  <si>
    <t>6. Сведения о наличии государственной регистрации права оперативного управления учреждения на недвижимое имущество::</t>
  </si>
  <si>
    <t>Свидетельство о государственной регистрации права на недвижимое отдельно стоящее здание 52 АД 159627 от 02.12.2011, свидетельство о государственной регистрации права на недвижимое отдельно стоящее здание 52 АД 159628 от 02.12.2011, свидетельство о государственной регистрации права на земельный участок 52 АД 159626 от 02.12.2011</t>
  </si>
  <si>
    <t>7. Сведения о соблюдении учреждением требований Положения о порядке управления и распоряжения муниципальным имуществом города Дзержинска, утвержденного постановлением городской Думы г.Дзержинска от 11.07.2007 № 230, в части внесения данных о муниципальном имуществе, закрепленном за учреждением, в реестр муниципального имущества::</t>
  </si>
  <si>
    <t>Учреждение ежеквартально направляет в КУМИ отчет об изменении данных об объектах учета</t>
  </si>
  <si>
    <t>8. Сведения об имуществе учреждения, переданном в аренду сторонним организациям::</t>
  </si>
  <si>
    <t>нет</t>
  </si>
  <si>
    <t>9. Сведения об имуществе, арендуемом учреждением или предоставленном учреждению по договору безвозмездного пользования::</t>
  </si>
  <si>
    <t>II. Показатели финансового состояния учреждения (подразделения)</t>
  </si>
  <si>
    <t xml:space="preserve"> на 01 января 2017г.</t>
  </si>
  <si>
    <t>N п/п</t>
  </si>
  <si>
    <t>Наименование показателя</t>
  </si>
  <si>
    <t>Сумма, тыс. руб.</t>
  </si>
  <si>
    <t>Нефинансовые активы, всего:</t>
  </si>
  <si>
    <t>из них:
недвижимое имущество, всего:</t>
  </si>
  <si>
    <t>в том числе:
остаточная стоимость</t>
  </si>
  <si>
    <t>в том числе:
балансовая стоимость</t>
  </si>
  <si>
    <t>амортизация</t>
  </si>
  <si>
    <t>из них:
особо ценное движимое имущество, всего:</t>
  </si>
  <si>
    <t>из них:
прочие нефинансовые активы, всего:</t>
  </si>
  <si>
    <t>в том числе:
земельные участки</t>
  </si>
  <si>
    <t>материальные запасы</t>
  </si>
  <si>
    <t>иное движимое имущество, остаточная стоимость</t>
  </si>
  <si>
    <t>Финансовые активы, всего:</t>
  </si>
  <si>
    <t>из них:
денежные средства учреждения, всего: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</si>
  <si>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</si>
  <si>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</si>
  <si>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из них:
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</si>
  <si>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</si>
  <si>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</si>
  <si>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</si>
  <si>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
долговые обязательства</t>
  </si>
  <si>
    <t>кредиторская задолженность, всего:</t>
  </si>
  <si>
    <t>в том числе:
просроченная кредиторская задолженность</t>
  </si>
  <si>
    <t>текущая кредиторская задолженность</t>
  </si>
  <si>
    <t>Код строки</t>
  </si>
  <si>
    <t>Код по бюджетной классификации Российской Федерации</t>
  </si>
  <si>
    <t>Код субсидии</t>
  </si>
  <si>
    <t>Отраслевой код</t>
  </si>
  <si>
    <t>КОСГУ</t>
  </si>
  <si>
    <t>Аналитическая группа подвидов доходов/
вида источников</t>
  </si>
  <si>
    <t>КФСР</t>
  </si>
  <si>
    <t>Объем финансового обеспечения, руб (с точностью до двух знаков после запятой - 0,00)</t>
  </si>
  <si>
    <t>Объем финансового обеспечения, очередной финансовый год, руб.</t>
  </si>
  <si>
    <t>Сумма возврата дебиторской задолженности прошлых лет</t>
  </si>
  <si>
    <t>в том числе:</t>
  </si>
  <si>
    <t>Объем финансового обеспечения, 1-й год планового периода, руб.</t>
  </si>
  <si>
    <t>Объем финансового обеспечения, 2-й год планового периода, руб.</t>
  </si>
  <si>
    <t>субсидия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</si>
  <si>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</si>
  <si>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</si>
  <si>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</si>
  <si>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</si>
  <si>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</si>
  <si>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операции
по лицевым счетам, открытым
в органах Федерального казначейства</t>
  </si>
  <si>
    <t>операции
по счетам, открытым
в кредитных организациях
в иностранной валюте</t>
  </si>
  <si>
    <t>всего</t>
  </si>
  <si>
    <t>их них гранты</t>
  </si>
  <si>
    <t>III. Показатели по поступлениям и выплатам учреждения на 9 января 2017г.</t>
  </si>
  <si>
    <t/>
  </si>
  <si>
    <t>Поступления от доходов, всего</t>
  </si>
  <si>
    <t>100</t>
  </si>
  <si>
    <t>000</t>
  </si>
  <si>
    <t>в том числе: доходы от собственности</t>
  </si>
  <si>
    <t>110</t>
  </si>
  <si>
    <t>120</t>
  </si>
  <si>
    <t>доходы от оказания услуг, работ</t>
  </si>
  <si>
    <t>130</t>
  </si>
  <si>
    <t>доходы от штрафов, пеней, иных сумм принудительного изъятия</t>
  </si>
  <si>
    <t>140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</si>
  <si>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</si>
  <si>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150</t>
  </si>
  <si>
    <t>иные субсидии, предоставленные из бюджета</t>
  </si>
  <si>
    <t>180</t>
  </si>
  <si>
    <t>прочие доходы</t>
  </si>
  <si>
    <t>160</t>
  </si>
  <si>
    <t>доходы от операций с активами</t>
  </si>
  <si>
    <t>Выплаты по расходам, всего</t>
  </si>
  <si>
    <t>200</t>
  </si>
  <si>
    <t>в том числе на: выплаты персоналу всего:</t>
  </si>
  <si>
    <t>210</t>
  </si>
  <si>
    <t>из них:</t>
  </si>
  <si>
    <t>из них: оплата труда и начисления на выплаты по оплате труда</t>
  </si>
  <si>
    <t>211</t>
  </si>
  <si>
    <t>иные выплаты персоналу учреждений, за исключением фонда оплаты труда</t>
  </si>
  <si>
    <t>213</t>
  </si>
  <si>
    <t>112</t>
  </si>
  <si>
    <t>из них:фонд оплаты труда</t>
  </si>
  <si>
    <t>212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</si>
  <si>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</si>
  <si>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</si>
  <si>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215</t>
  </si>
  <si>
    <t>119</t>
  </si>
  <si>
    <t>социальные и иные выплаты населению, всего</t>
  </si>
  <si>
    <t>220</t>
  </si>
  <si>
    <t>300</t>
  </si>
  <si>
    <t>уплату налогов, сборов и иных платежей, всего</t>
  </si>
  <si>
    <t>230</t>
  </si>
  <si>
    <t>850</t>
  </si>
  <si>
    <t>из них: уплата налога на имущество организаций и земельного налога</t>
  </si>
  <si>
    <t>231</t>
  </si>
  <si>
    <t>851</t>
  </si>
  <si>
    <t>уплата прочих налогов и сборов</t>
  </si>
  <si>
    <t>232</t>
  </si>
  <si>
    <t>852</t>
  </si>
  <si>
    <t>уплата иных платежей</t>
  </si>
  <si>
    <t>233</t>
  </si>
  <si>
    <t>853</t>
  </si>
  <si>
    <t>безвозмездные перечисления организациям</t>
  </si>
  <si>
    <t>240</t>
  </si>
  <si>
    <t>860</t>
  </si>
  <si>
    <t>прочие расходы (кроме расходов на закупку товаров, работ, услуг)</t>
  </si>
  <si>
    <t>250</t>
  </si>
  <si>
    <t>расходы на закупку товаров, работ, услуг, всего</t>
  </si>
  <si>
    <t>260</t>
  </si>
  <si>
    <t>прочая закупка товаров, работ и услуг для обеспечения мунициальных нужд</t>
  </si>
  <si>
    <t>264</t>
  </si>
  <si>
    <t>244</t>
  </si>
  <si>
    <t>Поступление финансовых активов, всего</t>
  </si>
  <si>
    <t>из них: увеличение остатков средств</t>
  </si>
  <si>
    <t>310</t>
  </si>
  <si>
    <t>510</t>
  </si>
  <si>
    <t>прочие поступления</t>
  </si>
  <si>
    <t>320</t>
  </si>
  <si>
    <t>Выбытие финансовых активов, всего</t>
  </si>
  <si>
    <t>400</t>
  </si>
  <si>
    <t>610</t>
  </si>
  <si>
    <t>из них: уменьшение остатков средств</t>
  </si>
  <si>
    <t>410</t>
  </si>
  <si>
    <t>прочие выбытия</t>
  </si>
  <si>
    <t>420</t>
  </si>
  <si>
    <t>Остаток средств на начало года</t>
  </si>
  <si>
    <t>500</t>
  </si>
  <si>
    <t>X</t>
  </si>
  <si>
    <t>Остаток средств на конец года</t>
  </si>
  <si>
    <t>600</t>
  </si>
  <si>
    <t>Год начала закупки</t>
  </si>
  <si>
    <t>Сумма выплат по расходам на закупку товаров, работ и услуг, руб  (с точностью до двух знаков после запятой - 0,00)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</si>
  <si>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</si>
  <si>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</si>
  <si>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</si>
  <si>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IV. Показатели выплат по расходам на закупку товаров, работ, услуг учреждения (подразделения) на 9 января 2017г.</t>
  </si>
  <si>
    <t xml:space="preserve"> На 2017г. очередной финансовый год</t>
  </si>
  <si>
    <t xml:space="preserve"> На 2018г. 1-ый год планового периода</t>
  </si>
  <si>
    <t xml:space="preserve"> На 2019г. 2-ой год планового периода</t>
  </si>
  <si>
    <t>Выплаты по расходам на закупку товаров, работ, услуг всего:</t>
  </si>
  <si>
    <t>0001</t>
  </si>
  <si>
    <t>на оплату контрактов заключенных до начала очередного финансового года</t>
  </si>
  <si>
    <t>1001</t>
  </si>
  <si>
    <t>на закупку товаров, работ, услуг по году начала закупки:</t>
  </si>
  <si>
    <t>2001</t>
  </si>
  <si>
    <t>2018</t>
  </si>
  <si>
    <t>2019</t>
  </si>
  <si>
    <t>Сумма (руб., с точностью до двух знаков после запятой - 0,00)</t>
  </si>
  <si>
    <t>Поступление</t>
  </si>
  <si>
    <t>Выбытие</t>
  </si>
  <si>
    <t>V. Сведения о средствах, поступающих во временное распоряжение учреждения (подразделения) 
на 9 января 2017г.</t>
  </si>
  <si>
    <t>010</t>
  </si>
  <si>
    <t>020</t>
  </si>
  <si>
    <t>030</t>
  </si>
  <si>
    <t>040</t>
  </si>
  <si>
    <t>VI. Справочная информация</t>
  </si>
  <si>
    <t>Сумма (тыс. руб.)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</si>
  <si>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всего:</t>
  </si>
  <si>
    <t>Объем публичных обязательств, всего</t>
  </si>
  <si>
    <t>Объем средств, поступивших во временное распоряжение, всего:</t>
  </si>
  <si>
    <t>Директор департамента образования</t>
  </si>
  <si>
    <t>А. Н. Коротков</t>
  </si>
  <si>
    <t>МБДОУ «Детский сад № 69»</t>
  </si>
  <si>
    <t xml:space="preserve">Р.И. Шеметова </t>
  </si>
  <si>
    <t>Директор МКУ "ЦБ ОУ"</t>
  </si>
  <si>
    <t>Н.В. Волкова</t>
  </si>
  <si>
    <t>Главный бухгалтер МКУ "ЦБ ОУ"</t>
  </si>
  <si>
    <t>Е.А. Козлова</t>
  </si>
  <si>
    <t>Исполнитель</t>
  </si>
  <si>
    <t>Е.А.Пинакова</t>
  </si>
</sst>
</file>

<file path=xl/styles.xml><?xml version="1.0" encoding="utf-8"?>
<styleSheet xmlns="http://schemas.openxmlformats.org/spreadsheetml/2006/main">
  <numFmts count="1">
    <numFmt numFmtId="164" formatCode="?"/>
  </numFmts>
  <fonts count="10">
    <font>
      <sz val="10"/>
      <name val="Arial"/>
    </font>
    <font>
      <sz val="9"/>
      <name val="Times New Roman"/>
    </font>
    <font>
      <sz val="11"/>
      <name val="Times New Roman"/>
    </font>
    <font>
      <sz val="10"/>
      <name val="Arial Cyr"/>
    </font>
    <font>
      <b/>
      <sz val="13"/>
      <name val="Times New Roman"/>
    </font>
    <font>
      <b/>
      <sz val="11"/>
      <name val="Times New Roman"/>
    </font>
    <font>
      <sz val="8"/>
      <name val="Times New Roman"/>
    </font>
    <font>
      <b/>
      <sz val="8"/>
      <name val="Times New Roman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/>
    <xf numFmtId="0" fontId="2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vertical="top"/>
    </xf>
    <xf numFmtId="0" fontId="2" fillId="0" borderId="0" xfId="0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/>
    <xf numFmtId="0" fontId="6" fillId="0" borderId="4" xfId="0" applyFont="1" applyBorder="1" applyAlignment="1" applyProtection="1"/>
    <xf numFmtId="0" fontId="6" fillId="0" borderId="5" xfId="0" applyFont="1" applyBorder="1" applyAlignment="1" applyProtection="1"/>
    <xf numFmtId="0" fontId="6" fillId="0" borderId="8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vertical="top" wrapText="1"/>
    </xf>
    <xf numFmtId="49" fontId="6" fillId="0" borderId="8" xfId="0" applyNumberFormat="1" applyFont="1" applyBorder="1" applyAlignment="1" applyProtection="1">
      <alignment horizontal="center" vertical="center" wrapText="1"/>
    </xf>
    <xf numFmtId="2" fontId="6" fillId="0" borderId="8" xfId="0" applyNumberFormat="1" applyFont="1" applyBorder="1" applyAlignment="1" applyProtection="1">
      <alignment horizontal="center" vertical="center"/>
    </xf>
    <xf numFmtId="4" fontId="6" fillId="0" borderId="8" xfId="0" applyNumberFormat="1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vertical="top" wrapText="1"/>
    </xf>
    <xf numFmtId="0" fontId="6" fillId="0" borderId="5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vertical="top" wrapText="1"/>
    </xf>
    <xf numFmtId="0" fontId="6" fillId="0" borderId="5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4" fontId="7" fillId="0" borderId="8" xfId="0" applyNumberFormat="1" applyFont="1" applyBorder="1" applyAlignment="1" applyProtection="1">
      <alignment horizontal="center" vertical="center" wrapText="1"/>
    </xf>
    <xf numFmtId="2" fontId="6" fillId="0" borderId="8" xfId="0" applyNumberFormat="1" applyFont="1" applyBorder="1" applyAlignment="1" applyProtection="1">
      <alignment horizontal="center" vertical="center" wrapText="1"/>
    </xf>
    <xf numFmtId="4" fontId="6" fillId="0" borderId="8" xfId="0" applyNumberFormat="1" applyFont="1" applyBorder="1" applyAlignment="1" applyProtection="1">
      <alignment horizontal="center" vertical="center" wrapText="1"/>
    </xf>
    <xf numFmtId="0" fontId="8" fillId="0" borderId="0" xfId="0" applyFont="1"/>
    <xf numFmtId="4" fontId="2" fillId="0" borderId="8" xfId="0" applyNumberFormat="1" applyFont="1" applyBorder="1" applyAlignment="1" applyProtection="1">
      <alignment horizontal="center" vertical="top" wrapText="1"/>
    </xf>
    <xf numFmtId="0" fontId="2" fillId="0" borderId="8" xfId="0" applyFont="1" applyBorder="1" applyAlignment="1" applyProtection="1">
      <alignment horizontal="center" vertical="top" wrapText="1"/>
    </xf>
    <xf numFmtId="0" fontId="2" fillId="0" borderId="8" xfId="0" applyFont="1" applyBorder="1" applyAlignment="1" applyProtection="1">
      <alignment horizontal="left" vertical="top" wrapText="1"/>
    </xf>
    <xf numFmtId="49" fontId="2" fillId="0" borderId="0" xfId="0" applyNumberFormat="1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/>
    <xf numFmtId="0" fontId="0" fillId="0" borderId="0" xfId="0"/>
    <xf numFmtId="164" fontId="2" fillId="0" borderId="0" xfId="0" applyNumberFormat="1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top"/>
    </xf>
    <xf numFmtId="49" fontId="2" fillId="0" borderId="0" xfId="0" applyNumberFormat="1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top"/>
    </xf>
    <xf numFmtId="49" fontId="5" fillId="0" borderId="1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3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vertical="top" wrapText="1"/>
    </xf>
    <xf numFmtId="0" fontId="7" fillId="0" borderId="1" xfId="0" applyFont="1" applyBorder="1" applyAlignment="1" applyProtection="1">
      <alignment horizontal="left" vertical="top" wrapText="1"/>
    </xf>
    <xf numFmtId="0" fontId="7" fillId="0" borderId="7" xfId="0" applyFont="1" applyBorder="1" applyAlignment="1" applyProtection="1">
      <alignment horizontal="left" vertical="top" wrapText="1"/>
    </xf>
    <xf numFmtId="0" fontId="6" fillId="0" borderId="8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4" fontId="6" fillId="0" borderId="3" xfId="0" applyNumberFormat="1" applyFont="1" applyBorder="1" applyAlignment="1" applyProtection="1">
      <alignment horizontal="center" vertical="center" wrapText="1"/>
    </xf>
    <xf numFmtId="2" fontId="6" fillId="0" borderId="4" xfId="0" applyNumberFormat="1" applyFont="1" applyBorder="1" applyAlignment="1" applyProtection="1">
      <alignment horizontal="center" vertical="center" wrapText="1"/>
    </xf>
    <xf numFmtId="2" fontId="6" fillId="0" borderId="5" xfId="0" applyNumberFormat="1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6" fillId="0" borderId="3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2" fontId="6" fillId="0" borderId="3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I89"/>
  <sheetViews>
    <sheetView view="pageBreakPreview" zoomScale="60" zoomScaleNormal="100" workbookViewId="0">
      <selection activeCell="DG10" sqref="DG10:EY15"/>
    </sheetView>
  </sheetViews>
  <sheetFormatPr defaultRowHeight="13.9" customHeight="1"/>
  <cols>
    <col min="1" max="1" width="0.85546875" customWidth="1"/>
    <col min="2" max="40" width="1.140625" customWidth="1"/>
    <col min="41" max="165" width="0.85546875" customWidth="1"/>
  </cols>
  <sheetData>
    <row r="1" spans="1:155" ht="12.75">
      <c r="DG1" s="1" t="s">
        <v>0</v>
      </c>
    </row>
    <row r="2" spans="1:155" ht="12.75">
      <c r="DG2" s="2" t="s">
        <v>1</v>
      </c>
    </row>
    <row r="3" spans="1:155" ht="12.75">
      <c r="DG3" s="1" t="s">
        <v>2</v>
      </c>
    </row>
    <row r="4" spans="1:155" ht="12.75">
      <c r="DG4" s="2" t="s">
        <v>3</v>
      </c>
    </row>
    <row r="5" spans="1:155" ht="12.75">
      <c r="DG5" s="2" t="s">
        <v>4</v>
      </c>
    </row>
    <row r="6" spans="1:155" ht="12.75">
      <c r="DG6" s="2" t="s">
        <v>5</v>
      </c>
    </row>
    <row r="7" spans="1:155" ht="12.75">
      <c r="DG7" s="2" t="s">
        <v>6</v>
      </c>
    </row>
    <row r="8" spans="1:155" ht="12.75">
      <c r="DG8" s="2" t="s">
        <v>7</v>
      </c>
    </row>
    <row r="9" spans="1:155" ht="12.75">
      <c r="N9" s="1"/>
    </row>
    <row r="10" spans="1:155" ht="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DG10" s="82" t="s">
        <v>8</v>
      </c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  <c r="EX10" s="82"/>
      <c r="EY10" s="82"/>
    </row>
    <row r="11" spans="1:155" ht="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DG11" s="84" t="s">
        <v>215</v>
      </c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</row>
    <row r="12" spans="1:155" ht="24.9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DG12" s="83" t="s">
        <v>9</v>
      </c>
      <c r="DH12" s="83"/>
      <c r="DI12" s="83"/>
      <c r="DJ12" s="83"/>
      <c r="DK12" s="83"/>
      <c r="DL12" s="83"/>
      <c r="DM12" s="83"/>
      <c r="DN12" s="83"/>
      <c r="DO12" s="83"/>
      <c r="DP12" s="83"/>
      <c r="DQ12" s="83"/>
      <c r="DR12" s="83"/>
      <c r="DS12" s="83"/>
      <c r="DT12" s="83"/>
      <c r="DU12" s="83"/>
      <c r="DV12" s="83"/>
      <c r="DW12" s="83"/>
      <c r="DX12" s="83"/>
      <c r="DY12" s="83"/>
      <c r="DZ12" s="83"/>
      <c r="EA12" s="83"/>
      <c r="EB12" s="83"/>
      <c r="EC12" s="83"/>
      <c r="ED12" s="83"/>
      <c r="EE12" s="83"/>
      <c r="EF12" s="83"/>
      <c r="EG12" s="83"/>
      <c r="EH12" s="83"/>
      <c r="EI12" s="83"/>
      <c r="EJ12" s="83"/>
      <c r="EK12" s="83"/>
      <c r="EL12" s="83"/>
      <c r="EM12" s="83"/>
      <c r="EN12" s="83"/>
      <c r="EO12" s="83"/>
      <c r="EP12" s="83"/>
      <c r="EQ12" s="83"/>
      <c r="ER12" s="83"/>
      <c r="ES12" s="83"/>
      <c r="ET12" s="83"/>
      <c r="EU12" s="83"/>
      <c r="EV12" s="83"/>
      <c r="EW12" s="83"/>
      <c r="EX12" s="83"/>
      <c r="EY12" s="83"/>
    </row>
    <row r="13" spans="1:155" ht="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DG13" s="80" t="s">
        <v>216</v>
      </c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0"/>
      <c r="DX13" s="80"/>
      <c r="DY13" s="80"/>
      <c r="DZ13" s="80"/>
      <c r="EA13" s="80"/>
      <c r="EB13" s="80"/>
      <c r="EC13" s="80"/>
      <c r="ED13" s="80"/>
      <c r="EE13" s="80"/>
      <c r="EF13" s="80"/>
      <c r="EG13" s="80"/>
      <c r="EH13" s="80"/>
      <c r="EI13" s="80"/>
      <c r="EJ13" s="80"/>
      <c r="EK13" s="80"/>
      <c r="EL13" s="80"/>
      <c r="EM13" s="80"/>
      <c r="EN13" s="80"/>
      <c r="EO13" s="80"/>
      <c r="EP13" s="80"/>
      <c r="EQ13" s="80"/>
      <c r="ER13" s="80"/>
      <c r="ES13" s="80"/>
      <c r="ET13" s="80"/>
      <c r="EU13" s="80"/>
      <c r="EV13" s="80"/>
      <c r="EW13" s="80"/>
      <c r="EX13" s="80"/>
      <c r="EY13" s="80"/>
    </row>
    <row r="14" spans="1:155" ht="12.7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1"/>
      <c r="V14" s="1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DG14" s="81" t="s">
        <v>10</v>
      </c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C14" s="81" t="s">
        <v>11</v>
      </c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</row>
    <row r="15" spans="1:155" ht="15.4" customHeight="1">
      <c r="A15" s="6"/>
      <c r="B15" s="6"/>
      <c r="C15" s="6"/>
      <c r="D15" s="6"/>
      <c r="E15" s="7"/>
      <c r="F15" s="8"/>
      <c r="G15" s="8"/>
      <c r="H15" s="8"/>
      <c r="I15" s="8"/>
      <c r="J15" s="3"/>
      <c r="K15" s="6"/>
      <c r="L15" s="6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3"/>
      <c r="AF15" s="3"/>
      <c r="AG15" s="3"/>
      <c r="AH15" s="3"/>
      <c r="AI15" s="8"/>
      <c r="AJ15" s="8"/>
      <c r="AK15" s="8"/>
      <c r="AL15" s="8"/>
      <c r="AM15" s="3"/>
      <c r="AN15" s="6"/>
      <c r="AO15" s="6"/>
      <c r="AP15" s="6"/>
      <c r="AQ15" s="6"/>
      <c r="AR15" s="6"/>
      <c r="AS15" s="6"/>
      <c r="DK15" s="7" t="s">
        <v>12</v>
      </c>
      <c r="DL15" s="86"/>
      <c r="DM15" s="86"/>
      <c r="DN15" s="86"/>
      <c r="DO15" s="86"/>
      <c r="DP15" s="3" t="s">
        <v>12</v>
      </c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0">
        <v>20</v>
      </c>
      <c r="EL15" s="80"/>
      <c r="EM15" s="80"/>
      <c r="EN15" s="80"/>
      <c r="EO15" s="85"/>
      <c r="EP15" s="85"/>
      <c r="EQ15" s="85"/>
      <c r="ER15" s="85"/>
      <c r="ES15" s="3" t="s">
        <v>13</v>
      </c>
    </row>
    <row r="16" spans="1:155" ht="15">
      <c r="BN16" s="3"/>
      <c r="CY16" s="9"/>
      <c r="DF16" s="3"/>
      <c r="DG16" s="3"/>
    </row>
    <row r="17" spans="1:155" ht="18" customHeight="1">
      <c r="A17" s="76" t="s">
        <v>14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</row>
    <row r="18" spans="1:155" ht="18" customHeight="1">
      <c r="A18" s="76" t="s">
        <v>15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</row>
    <row r="19" spans="1:155" ht="15">
      <c r="DF19" s="3"/>
    </row>
    <row r="20" spans="1:155" ht="15">
      <c r="DF20" s="3"/>
      <c r="EJ20" s="78" t="s">
        <v>16</v>
      </c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</row>
    <row r="21" spans="1:155" ht="15.4" customHeight="1">
      <c r="DF21" s="3"/>
      <c r="EH21" s="7" t="s">
        <v>17</v>
      </c>
      <c r="EJ21" s="70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2"/>
    </row>
    <row r="22" spans="1:155" ht="15.4" customHeight="1">
      <c r="AC22" s="10" t="s">
        <v>12</v>
      </c>
      <c r="AD22" s="79" t="s">
        <v>19</v>
      </c>
      <c r="AE22" s="79"/>
      <c r="AF22" s="79"/>
      <c r="AG22" s="79"/>
      <c r="AH22" s="11" t="s">
        <v>12</v>
      </c>
      <c r="AI22" s="11"/>
      <c r="AJ22" s="11"/>
      <c r="AK22" s="79" t="s">
        <v>20</v>
      </c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11">
        <v>20</v>
      </c>
      <c r="BD22" s="77" t="s">
        <v>21</v>
      </c>
      <c r="BE22" s="77"/>
      <c r="BF22" s="77"/>
      <c r="BG22" s="77"/>
      <c r="BH22" s="77"/>
      <c r="BI22" s="77"/>
      <c r="BJ22" s="77"/>
      <c r="BK22" s="11" t="s">
        <v>13</v>
      </c>
      <c r="BL22" s="11"/>
      <c r="DT22" s="12"/>
      <c r="EH22" s="7" t="s">
        <v>18</v>
      </c>
      <c r="EJ22" s="70" t="s">
        <v>22</v>
      </c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2"/>
    </row>
    <row r="23" spans="1:155" ht="15">
      <c r="BH23" s="3"/>
      <c r="DF23" s="3"/>
      <c r="DT23" s="12"/>
      <c r="DU23" s="12"/>
      <c r="EH23" s="7"/>
      <c r="EJ23" s="70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2"/>
    </row>
    <row r="24" spans="1:155" ht="15">
      <c r="DF24" s="3"/>
      <c r="DT24" s="12"/>
      <c r="DU24" s="12"/>
      <c r="EH24" s="7"/>
      <c r="EJ24" s="70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2"/>
    </row>
    <row r="25" spans="1:155" ht="15.4" customHeight="1">
      <c r="A25" s="61" t="s">
        <v>23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13"/>
      <c r="AP25" s="13"/>
      <c r="AQ25" s="13"/>
      <c r="AR25" s="13"/>
      <c r="AS25" s="61" t="s">
        <v>25</v>
      </c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14"/>
      <c r="DR25" s="14"/>
      <c r="DS25" s="14"/>
      <c r="DT25" s="14"/>
      <c r="EH25" s="7" t="s">
        <v>24</v>
      </c>
      <c r="EJ25" s="70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2"/>
    </row>
    <row r="26" spans="1:155" ht="15.4" customHeigh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13"/>
      <c r="AP26" s="13"/>
      <c r="AQ26" s="13"/>
      <c r="AR26" s="13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14"/>
      <c r="DR26" s="14"/>
      <c r="DS26" s="14"/>
      <c r="DT26" s="14"/>
      <c r="DU26" s="12"/>
      <c r="EH26" s="7" t="s">
        <v>26</v>
      </c>
      <c r="EJ26" s="70" t="s">
        <v>27</v>
      </c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2"/>
    </row>
    <row r="27" spans="1:155" ht="15.4" customHeigh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13"/>
      <c r="AP27" s="13"/>
      <c r="AQ27" s="13"/>
      <c r="AR27" s="13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14"/>
      <c r="DR27" s="14"/>
      <c r="DS27" s="14"/>
      <c r="DT27" s="14"/>
      <c r="DU27" s="12"/>
      <c r="EH27" s="15"/>
      <c r="EJ27" s="70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2"/>
    </row>
    <row r="28" spans="1:155" ht="15"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DF28" s="3"/>
      <c r="DT28" s="12"/>
      <c r="DU28" s="12"/>
      <c r="EH28" s="7"/>
      <c r="EJ28" s="73"/>
      <c r="EK28" s="74"/>
      <c r="EL28" s="74"/>
      <c r="EM28" s="74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5"/>
    </row>
    <row r="29" spans="1:155" ht="15.4" customHeight="1">
      <c r="A29" s="67" t="s">
        <v>28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17"/>
      <c r="AP29" s="17"/>
      <c r="AQ29" s="17"/>
      <c r="AR29" s="17"/>
      <c r="AS29" s="68" t="s">
        <v>32</v>
      </c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18"/>
      <c r="DR29" s="18"/>
      <c r="DS29" s="18"/>
      <c r="DT29" s="18"/>
      <c r="EH29" s="20" t="s">
        <v>33</v>
      </c>
      <c r="EJ29" s="64" t="s">
        <v>34</v>
      </c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6"/>
    </row>
    <row r="30" spans="1:155" ht="15.4" customHeight="1">
      <c r="A30" s="67" t="s">
        <v>29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EH30" s="22" t="s">
        <v>30</v>
      </c>
      <c r="EJ30" s="64" t="s">
        <v>31</v>
      </c>
      <c r="EK30" s="65"/>
      <c r="EL30" s="65"/>
      <c r="EM30" s="65"/>
      <c r="EN30" s="65"/>
      <c r="EO30" s="65"/>
      <c r="EP30" s="65"/>
      <c r="EQ30" s="65"/>
      <c r="ER30" s="65"/>
      <c r="ES30" s="65"/>
      <c r="ET30" s="65"/>
      <c r="EU30" s="65"/>
      <c r="EV30" s="65"/>
      <c r="EW30" s="65"/>
      <c r="EX30" s="65"/>
      <c r="EY30" s="66"/>
    </row>
    <row r="31" spans="1:155" ht="15">
      <c r="A31" s="21"/>
      <c r="DF31" s="19"/>
      <c r="DS31" s="21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</row>
    <row r="32" spans="1:155" ht="15.4" customHeight="1">
      <c r="A32" s="61" t="s">
        <v>35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16"/>
      <c r="AP32" s="16"/>
      <c r="AQ32" s="16"/>
      <c r="AR32" s="16"/>
      <c r="AS32" s="61" t="s">
        <v>36</v>
      </c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14"/>
      <c r="DR32" s="14"/>
      <c r="DS32" s="14"/>
      <c r="DT32" s="14"/>
    </row>
    <row r="33" spans="1:155" ht="15.4" customHeigh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16"/>
      <c r="AP33" s="16"/>
      <c r="AQ33" s="16"/>
      <c r="AR33" s="16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14"/>
      <c r="DR33" s="14"/>
      <c r="DS33" s="14"/>
      <c r="DT33" s="14"/>
    </row>
    <row r="34" spans="1:155" ht="15">
      <c r="A34" s="24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25"/>
      <c r="CP34" s="25"/>
      <c r="CQ34" s="25"/>
      <c r="CR34" s="25"/>
      <c r="CS34" s="25"/>
      <c r="CT34" s="25"/>
      <c r="CU34" s="25"/>
      <c r="CV34" s="25"/>
      <c r="DF34" s="3"/>
    </row>
    <row r="35" spans="1:155" ht="15.4" customHeight="1">
      <c r="A35" s="61" t="s">
        <v>37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13"/>
      <c r="AP35" s="13"/>
      <c r="AQ35" s="13"/>
      <c r="AR35" s="13"/>
      <c r="AS35" s="61" t="s">
        <v>38</v>
      </c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14"/>
      <c r="DR35" s="14"/>
      <c r="DS35" s="14"/>
      <c r="DT35" s="14"/>
    </row>
    <row r="36" spans="1:155" ht="15.4" customHeigh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13"/>
      <c r="AP36" s="13"/>
      <c r="AQ36" s="13"/>
      <c r="AR36" s="13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14"/>
      <c r="DR36" s="14"/>
      <c r="DS36" s="14"/>
      <c r="DT36" s="14"/>
    </row>
    <row r="37" spans="1:155" ht="15.4" customHeigh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13"/>
      <c r="AP37" s="13"/>
      <c r="AQ37" s="13"/>
      <c r="AR37" s="13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14"/>
      <c r="DR37" s="14"/>
      <c r="DS37" s="14"/>
      <c r="DT37" s="14"/>
    </row>
    <row r="38" spans="1:155" ht="15">
      <c r="DF38" s="3"/>
    </row>
    <row r="39" spans="1:155" ht="14.25">
      <c r="A39" s="62" t="s">
        <v>39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2"/>
      <c r="EF39" s="62"/>
      <c r="EG39" s="62"/>
      <c r="EH39" s="62"/>
      <c r="EI39" s="62"/>
      <c r="EJ39" s="62"/>
      <c r="EK39" s="62"/>
      <c r="EL39" s="62"/>
      <c r="EM39" s="62"/>
      <c r="EN39" s="62"/>
      <c r="EO39" s="62"/>
      <c r="EP39" s="62"/>
      <c r="EQ39" s="62"/>
      <c r="ER39" s="62"/>
      <c r="ES39" s="62"/>
      <c r="ET39" s="62"/>
      <c r="EU39" s="62"/>
      <c r="EV39" s="62"/>
      <c r="EW39" s="62"/>
      <c r="EX39" s="62"/>
      <c r="EY39" s="62"/>
    </row>
    <row r="40" spans="1:155" ht="14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</row>
    <row r="41" spans="1:155" ht="30.6" customHeight="1">
      <c r="A41" s="56" t="s">
        <v>40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</row>
    <row r="42" spans="1:155" ht="30.6" customHeight="1">
      <c r="A42" s="56" t="s">
        <v>41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</row>
    <row r="43" spans="1:155" ht="15">
      <c r="A43" s="56" t="s">
        <v>42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</row>
    <row r="44" spans="1:155" ht="45.95" customHeight="1">
      <c r="A44" s="60" t="s">
        <v>43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</row>
    <row r="45" spans="1:155" ht="30.6" customHeight="1">
      <c r="A45" s="56" t="s">
        <v>44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  <c r="EX45" s="56"/>
      <c r="EY45" s="56"/>
    </row>
    <row r="46" spans="1:155" ht="15">
      <c r="A46" s="56" t="s">
        <v>45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</row>
    <row r="47" spans="1:155" ht="61.15" customHeight="1">
      <c r="A47" s="60" t="s">
        <v>46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</row>
    <row r="48" spans="1:155" ht="15">
      <c r="A48" s="56" t="s">
        <v>47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</row>
    <row r="49" spans="1:165" ht="30.6" customHeight="1">
      <c r="A49" s="56" t="s">
        <v>48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</row>
    <row r="50" spans="1:165" ht="15">
      <c r="A50" s="56" t="s">
        <v>49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</row>
    <row r="51" spans="1:165" ht="15">
      <c r="A51" s="56" t="s">
        <v>50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</row>
    <row r="52" spans="1:165" ht="45.95" customHeight="1">
      <c r="A52" s="60" t="s">
        <v>51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</row>
    <row r="53" spans="1:165" ht="45.95" customHeight="1">
      <c r="A53" s="60" t="s">
        <v>52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</row>
    <row r="54" spans="1:165" ht="15">
      <c r="A54" s="56" t="s">
        <v>53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</row>
    <row r="55" spans="1:165" ht="15">
      <c r="A55" s="56" t="s">
        <v>54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</row>
    <row r="56" spans="1:165" ht="15">
      <c r="A56" s="56" t="s">
        <v>55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</row>
    <row r="57" spans="1:165" ht="15">
      <c r="A57" s="56" t="s">
        <v>56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</row>
    <row r="58" spans="1:165" ht="15">
      <c r="A58" s="56" t="s">
        <v>55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</row>
    <row r="59" spans="1:165" ht="13.9" customHeight="1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/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/>
      <c r="EL59" s="57"/>
      <c r="EM59" s="57"/>
      <c r="EN59" s="57"/>
      <c r="EO59" s="57"/>
      <c r="EP59" s="57"/>
      <c r="EQ59" s="57"/>
      <c r="ER59" s="57"/>
      <c r="ES59" s="57"/>
      <c r="ET59" s="57"/>
      <c r="EU59" s="57"/>
      <c r="EV59" s="57"/>
      <c r="EW59" s="57"/>
      <c r="EX59" s="57"/>
      <c r="EY59" s="57"/>
      <c r="EZ59" s="57"/>
      <c r="FA59" s="57"/>
      <c r="FB59" s="57"/>
      <c r="FC59" s="57"/>
      <c r="FD59" s="57"/>
      <c r="FE59" s="57"/>
      <c r="FF59" s="57"/>
      <c r="FG59" s="57"/>
      <c r="FH59" s="57"/>
      <c r="FI59" s="57"/>
    </row>
    <row r="60" spans="1:165" ht="14.25">
      <c r="A60" s="57" t="s">
        <v>57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/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7"/>
      <c r="DH60" s="57"/>
      <c r="DI60" s="57"/>
      <c r="DJ60" s="57"/>
      <c r="DK60" s="57"/>
      <c r="DL60" s="57"/>
      <c r="DM60" s="57"/>
      <c r="DN60" s="57"/>
      <c r="DO60" s="57"/>
      <c r="DP60" s="57"/>
      <c r="DQ60" s="57"/>
      <c r="DR60" s="57"/>
      <c r="DS60" s="57"/>
      <c r="DT60" s="57"/>
      <c r="DU60" s="57"/>
      <c r="DV60" s="57"/>
      <c r="DW60" s="57"/>
      <c r="DX60" s="57"/>
      <c r="DY60" s="57"/>
      <c r="DZ60" s="57"/>
      <c r="EA60" s="57"/>
      <c r="EB60" s="57"/>
      <c r="EC60" s="57"/>
      <c r="ED60" s="57"/>
      <c r="EE60" s="57"/>
      <c r="EF60" s="57"/>
      <c r="EG60" s="57"/>
      <c r="EH60" s="57"/>
      <c r="EI60" s="57"/>
      <c r="EJ60" s="57"/>
      <c r="EK60" s="57"/>
      <c r="EL60" s="57"/>
      <c r="EM60" s="57"/>
      <c r="EN60" s="57"/>
      <c r="EO60" s="57"/>
      <c r="EP60" s="57"/>
      <c r="EQ60" s="57"/>
      <c r="ER60" s="57"/>
      <c r="ES60" s="57"/>
      <c r="ET60" s="57"/>
      <c r="EU60" s="57"/>
      <c r="EV60" s="57"/>
      <c r="EW60" s="57"/>
      <c r="EX60" s="57"/>
      <c r="EY60" s="57"/>
      <c r="EZ60" s="57"/>
      <c r="FA60" s="57"/>
      <c r="FB60" s="57"/>
      <c r="FC60" s="57"/>
      <c r="FD60" s="57"/>
      <c r="FE60" s="57"/>
      <c r="FF60" s="57"/>
      <c r="FG60" s="57"/>
      <c r="FH60" s="57"/>
      <c r="FI60" s="57"/>
    </row>
    <row r="61" spans="1:165" ht="15">
      <c r="A61" s="57" t="s">
        <v>58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/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/>
      <c r="EL61" s="57"/>
      <c r="EM61" s="57"/>
      <c r="EN61" s="57"/>
      <c r="EO61" s="57"/>
      <c r="EP61" s="57"/>
      <c r="EQ61" s="57"/>
      <c r="ER61" s="57"/>
      <c r="ES61" s="57"/>
      <c r="ET61" s="57"/>
      <c r="EU61" s="57"/>
      <c r="EV61" s="57"/>
      <c r="EW61" s="57"/>
      <c r="EX61" s="57"/>
      <c r="EY61" s="57"/>
      <c r="EZ61" s="58"/>
      <c r="FA61" s="59"/>
      <c r="FB61" s="59"/>
      <c r="FC61" s="59"/>
      <c r="FD61" s="59"/>
      <c r="FE61" s="59"/>
      <c r="FF61" s="59"/>
      <c r="FG61" s="59"/>
      <c r="FH61" s="59"/>
      <c r="FI61" s="59"/>
    </row>
    <row r="62" spans="1:165" ht="12.75"/>
    <row r="63" spans="1:165" ht="15">
      <c r="A63" s="63" t="s">
        <v>59</v>
      </c>
      <c r="B63" s="63"/>
      <c r="C63" s="63"/>
      <c r="D63" s="63"/>
      <c r="E63" s="63"/>
      <c r="F63" s="63"/>
      <c r="G63" s="63"/>
      <c r="H63" s="63"/>
      <c r="I63" s="63"/>
      <c r="J63" s="63"/>
      <c r="K63" s="63" t="s">
        <v>60</v>
      </c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 t="s">
        <v>61</v>
      </c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  <c r="FD63" s="63"/>
      <c r="FE63" s="63"/>
      <c r="FF63" s="63"/>
      <c r="FG63" s="63"/>
      <c r="FH63" s="63"/>
      <c r="FI63" s="63"/>
    </row>
    <row r="64" spans="1:165" ht="15">
      <c r="A64" s="63">
        <v>1</v>
      </c>
      <c r="B64" s="63"/>
      <c r="C64" s="63"/>
      <c r="D64" s="63"/>
      <c r="E64" s="63"/>
      <c r="F64" s="63"/>
      <c r="G64" s="63"/>
      <c r="H64" s="63"/>
      <c r="I64" s="63"/>
      <c r="J64" s="63"/>
      <c r="K64" s="63">
        <v>2</v>
      </c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>
        <v>3</v>
      </c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63"/>
      <c r="FF64" s="63"/>
      <c r="FG64" s="63"/>
      <c r="FH64" s="63"/>
      <c r="FI64" s="63"/>
    </row>
    <row r="65" spans="1:165" ht="1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5" t="s">
        <v>62</v>
      </c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55"/>
      <c r="CW65" s="55"/>
      <c r="CX65" s="55"/>
      <c r="CY65" s="55"/>
      <c r="CZ65" s="55"/>
      <c r="DA65" s="55"/>
      <c r="DB65" s="55"/>
      <c r="DC65" s="55"/>
      <c r="DD65" s="55"/>
      <c r="DE65" s="55"/>
      <c r="DF65" s="55"/>
      <c r="DG65" s="55"/>
      <c r="DH65" s="55"/>
      <c r="DI65" s="55"/>
      <c r="DJ65" s="55"/>
      <c r="DK65" s="55"/>
      <c r="DL65" s="55"/>
      <c r="DM65" s="55"/>
      <c r="DN65" s="55"/>
      <c r="DO65" s="55"/>
      <c r="DP65" s="55"/>
      <c r="DQ65" s="53">
        <v>37068.22</v>
      </c>
      <c r="DR65" s="54"/>
      <c r="DS65" s="54"/>
      <c r="DT65" s="54"/>
      <c r="DU65" s="54"/>
      <c r="DV65" s="54"/>
      <c r="DW65" s="54"/>
      <c r="DX65" s="54"/>
      <c r="DY65" s="54"/>
      <c r="DZ65" s="54"/>
      <c r="EA65" s="54"/>
      <c r="EB65" s="54"/>
      <c r="EC65" s="54"/>
      <c r="ED65" s="54"/>
      <c r="EE65" s="54"/>
      <c r="EF65" s="54"/>
      <c r="EG65" s="54"/>
      <c r="EH65" s="54"/>
      <c r="EI65" s="54"/>
      <c r="EJ65" s="54"/>
      <c r="EK65" s="54"/>
      <c r="EL65" s="54"/>
      <c r="EM65" s="54"/>
      <c r="EN65" s="54"/>
      <c r="EO65" s="54"/>
      <c r="EP65" s="54"/>
      <c r="EQ65" s="54"/>
      <c r="ER65" s="54"/>
      <c r="ES65" s="54"/>
      <c r="ET65" s="54"/>
      <c r="EU65" s="54"/>
      <c r="EV65" s="54"/>
      <c r="EW65" s="54"/>
      <c r="EX65" s="54"/>
      <c r="EY65" s="54"/>
      <c r="EZ65" s="54"/>
      <c r="FA65" s="54"/>
      <c r="FB65" s="54"/>
      <c r="FC65" s="54"/>
      <c r="FD65" s="54"/>
      <c r="FE65" s="54"/>
      <c r="FF65" s="54"/>
      <c r="FG65" s="54"/>
      <c r="FH65" s="54"/>
      <c r="FI65" s="54"/>
    </row>
    <row r="66" spans="1:165" ht="30.6" customHeight="1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5" t="s">
        <v>63</v>
      </c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5"/>
      <c r="DC66" s="55"/>
      <c r="DD66" s="55"/>
      <c r="DE66" s="55"/>
      <c r="DF66" s="55"/>
      <c r="DG66" s="55"/>
      <c r="DH66" s="55"/>
      <c r="DI66" s="55"/>
      <c r="DJ66" s="55"/>
      <c r="DK66" s="55"/>
      <c r="DL66" s="55"/>
      <c r="DM66" s="55"/>
      <c r="DN66" s="55"/>
      <c r="DO66" s="55"/>
      <c r="DP66" s="55"/>
      <c r="DQ66" s="53">
        <v>1570.69</v>
      </c>
      <c r="DR66" s="54"/>
      <c r="DS66" s="54"/>
      <c r="DT66" s="54"/>
      <c r="DU66" s="54"/>
      <c r="DV66" s="54"/>
      <c r="DW66" s="54"/>
      <c r="DX66" s="54"/>
      <c r="DY66" s="54"/>
      <c r="DZ66" s="54"/>
      <c r="EA66" s="54"/>
      <c r="EB66" s="54"/>
      <c r="EC66" s="54"/>
      <c r="ED66" s="54"/>
      <c r="EE66" s="54"/>
      <c r="EF66" s="54"/>
      <c r="EG66" s="54"/>
      <c r="EH66" s="54"/>
      <c r="EI66" s="54"/>
      <c r="EJ66" s="54"/>
      <c r="EK66" s="54"/>
      <c r="EL66" s="54"/>
      <c r="EM66" s="54"/>
      <c r="EN66" s="54"/>
      <c r="EO66" s="54"/>
      <c r="EP66" s="54"/>
      <c r="EQ66" s="54"/>
      <c r="ER66" s="54"/>
      <c r="ES66" s="54"/>
      <c r="ET66" s="54"/>
      <c r="EU66" s="54"/>
      <c r="EV66" s="54"/>
      <c r="EW66" s="54"/>
      <c r="EX66" s="54"/>
      <c r="EY66" s="54"/>
      <c r="EZ66" s="54"/>
      <c r="FA66" s="54"/>
      <c r="FB66" s="54"/>
      <c r="FC66" s="54"/>
      <c r="FD66" s="54"/>
      <c r="FE66" s="54"/>
      <c r="FF66" s="54"/>
      <c r="FG66" s="54"/>
      <c r="FH66" s="54"/>
      <c r="FI66" s="54"/>
    </row>
    <row r="67" spans="1:165" ht="30.6" customHeight="1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5" t="s">
        <v>64</v>
      </c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5"/>
      <c r="DH67" s="55"/>
      <c r="DI67" s="55"/>
      <c r="DJ67" s="55"/>
      <c r="DK67" s="55"/>
      <c r="DL67" s="55"/>
      <c r="DM67" s="55"/>
      <c r="DN67" s="55"/>
      <c r="DO67" s="55"/>
      <c r="DP67" s="55"/>
      <c r="DQ67" s="53">
        <v>1570.69</v>
      </c>
      <c r="DR67" s="54"/>
      <c r="DS67" s="54"/>
      <c r="DT67" s="54"/>
      <c r="DU67" s="54"/>
      <c r="DV67" s="54"/>
      <c r="DW67" s="54"/>
      <c r="DX67" s="54"/>
      <c r="DY67" s="54"/>
      <c r="DZ67" s="54"/>
      <c r="EA67" s="54"/>
      <c r="EB67" s="54"/>
      <c r="EC67" s="54"/>
      <c r="ED67" s="54"/>
      <c r="EE67" s="54"/>
      <c r="EF67" s="54"/>
      <c r="EG67" s="54"/>
      <c r="EH67" s="54"/>
      <c r="EI67" s="54"/>
      <c r="EJ67" s="54"/>
      <c r="EK67" s="54"/>
      <c r="EL67" s="54"/>
      <c r="EM67" s="54"/>
      <c r="EN67" s="54"/>
      <c r="EO67" s="54"/>
      <c r="EP67" s="54"/>
      <c r="EQ67" s="54"/>
      <c r="ER67" s="54"/>
      <c r="ES67" s="54"/>
      <c r="ET67" s="54"/>
      <c r="EU67" s="54"/>
      <c r="EV67" s="54"/>
      <c r="EW67" s="54"/>
      <c r="EX67" s="54"/>
      <c r="EY67" s="54"/>
      <c r="EZ67" s="54"/>
      <c r="FA67" s="54"/>
      <c r="FB67" s="54"/>
      <c r="FC67" s="54"/>
      <c r="FD67" s="54"/>
      <c r="FE67" s="54"/>
      <c r="FF67" s="54"/>
      <c r="FG67" s="54"/>
      <c r="FH67" s="54"/>
      <c r="FI67" s="54"/>
    </row>
    <row r="68" spans="1:165" ht="30.6" customHeight="1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5" t="s">
        <v>65</v>
      </c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55"/>
      <c r="DI68" s="55"/>
      <c r="DJ68" s="55"/>
      <c r="DK68" s="55"/>
      <c r="DL68" s="55"/>
      <c r="DM68" s="55"/>
      <c r="DN68" s="55"/>
      <c r="DO68" s="55"/>
      <c r="DP68" s="55"/>
      <c r="DQ68" s="53">
        <v>4973.46</v>
      </c>
      <c r="DR68" s="54"/>
      <c r="DS68" s="54"/>
      <c r="DT68" s="54"/>
      <c r="DU68" s="54"/>
      <c r="DV68" s="54"/>
      <c r="DW68" s="54"/>
      <c r="DX68" s="54"/>
      <c r="DY68" s="54"/>
      <c r="DZ68" s="54"/>
      <c r="EA68" s="54"/>
      <c r="EB68" s="54"/>
      <c r="EC68" s="54"/>
      <c r="ED68" s="54"/>
      <c r="EE68" s="54"/>
      <c r="EF68" s="54"/>
      <c r="EG68" s="54"/>
      <c r="EH68" s="54"/>
      <c r="EI68" s="54"/>
      <c r="EJ68" s="54"/>
      <c r="EK68" s="54"/>
      <c r="EL68" s="54"/>
      <c r="EM68" s="54"/>
      <c r="EN68" s="54"/>
      <c r="EO68" s="54"/>
      <c r="EP68" s="54"/>
      <c r="EQ68" s="54"/>
      <c r="ER68" s="54"/>
      <c r="ES68" s="54"/>
      <c r="ET68" s="54"/>
      <c r="EU68" s="54"/>
      <c r="EV68" s="54"/>
      <c r="EW68" s="54"/>
      <c r="EX68" s="54"/>
      <c r="EY68" s="54"/>
      <c r="EZ68" s="54"/>
      <c r="FA68" s="54"/>
      <c r="FB68" s="54"/>
      <c r="FC68" s="54"/>
      <c r="FD68" s="54"/>
      <c r="FE68" s="54"/>
      <c r="FF68" s="54"/>
      <c r="FG68" s="54"/>
      <c r="FH68" s="54"/>
      <c r="FI68" s="54"/>
    </row>
    <row r="69" spans="1:165" ht="1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5" t="s">
        <v>66</v>
      </c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5"/>
      <c r="DE69" s="55"/>
      <c r="DF69" s="55"/>
      <c r="DG69" s="55"/>
      <c r="DH69" s="55"/>
      <c r="DI69" s="55"/>
      <c r="DJ69" s="55"/>
      <c r="DK69" s="55"/>
      <c r="DL69" s="55"/>
      <c r="DM69" s="55"/>
      <c r="DN69" s="55"/>
      <c r="DO69" s="55"/>
      <c r="DP69" s="55"/>
      <c r="DQ69" s="53">
        <v>-3402.77</v>
      </c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  <c r="ES69" s="54"/>
      <c r="ET69" s="54"/>
      <c r="EU69" s="54"/>
      <c r="EV69" s="54"/>
      <c r="EW69" s="54"/>
      <c r="EX69" s="54"/>
      <c r="EY69" s="54"/>
      <c r="EZ69" s="54"/>
      <c r="FA69" s="54"/>
      <c r="FB69" s="54"/>
      <c r="FC69" s="54"/>
      <c r="FD69" s="54"/>
      <c r="FE69" s="54"/>
      <c r="FF69" s="54"/>
      <c r="FG69" s="54"/>
      <c r="FH69" s="54"/>
      <c r="FI69" s="54"/>
    </row>
    <row r="70" spans="1:165" ht="30.6" customHeight="1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5" t="s">
        <v>67</v>
      </c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55"/>
      <c r="DC70" s="55"/>
      <c r="DD70" s="55"/>
      <c r="DE70" s="55"/>
      <c r="DF70" s="55"/>
      <c r="DG70" s="55"/>
      <c r="DH70" s="55"/>
      <c r="DI70" s="55"/>
      <c r="DJ70" s="55"/>
      <c r="DK70" s="55"/>
      <c r="DL70" s="55"/>
      <c r="DM70" s="55"/>
      <c r="DN70" s="55"/>
      <c r="DO70" s="55"/>
      <c r="DP70" s="55"/>
      <c r="DQ70" s="53">
        <v>37.64</v>
      </c>
      <c r="DR70" s="54"/>
      <c r="DS70" s="54"/>
      <c r="DT70" s="54"/>
      <c r="DU70" s="54"/>
      <c r="DV70" s="54"/>
      <c r="DW70" s="54"/>
      <c r="DX70" s="54"/>
      <c r="DY70" s="54"/>
      <c r="DZ70" s="54"/>
      <c r="EA70" s="54"/>
      <c r="EB70" s="54"/>
      <c r="EC70" s="54"/>
      <c r="ED70" s="54"/>
      <c r="EE70" s="54"/>
      <c r="EF70" s="54"/>
      <c r="EG70" s="54"/>
      <c r="EH70" s="54"/>
      <c r="EI70" s="54"/>
      <c r="EJ70" s="54"/>
      <c r="EK70" s="54"/>
      <c r="EL70" s="54"/>
      <c r="EM70" s="54"/>
      <c r="EN70" s="54"/>
      <c r="EO70" s="54"/>
      <c r="EP70" s="54"/>
      <c r="EQ70" s="54"/>
      <c r="ER70" s="54"/>
      <c r="ES70" s="54"/>
      <c r="ET70" s="54"/>
      <c r="EU70" s="54"/>
      <c r="EV70" s="54"/>
      <c r="EW70" s="54"/>
      <c r="EX70" s="54"/>
      <c r="EY70" s="54"/>
      <c r="EZ70" s="54"/>
      <c r="FA70" s="54"/>
      <c r="FB70" s="54"/>
      <c r="FC70" s="54"/>
      <c r="FD70" s="54"/>
      <c r="FE70" s="54"/>
      <c r="FF70" s="54"/>
      <c r="FG70" s="54"/>
      <c r="FH70" s="54"/>
      <c r="FI70" s="54"/>
    </row>
    <row r="71" spans="1:165" ht="30.6" customHeight="1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5" t="s">
        <v>64</v>
      </c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  <c r="CY71" s="55"/>
      <c r="CZ71" s="55"/>
      <c r="DA71" s="55"/>
      <c r="DB71" s="55"/>
      <c r="DC71" s="55"/>
      <c r="DD71" s="55"/>
      <c r="DE71" s="55"/>
      <c r="DF71" s="55"/>
      <c r="DG71" s="55"/>
      <c r="DH71" s="55"/>
      <c r="DI71" s="55"/>
      <c r="DJ71" s="55"/>
      <c r="DK71" s="55"/>
      <c r="DL71" s="55"/>
      <c r="DM71" s="55"/>
      <c r="DN71" s="55"/>
      <c r="DO71" s="55"/>
      <c r="DP71" s="55"/>
      <c r="DQ71" s="53">
        <v>37.64</v>
      </c>
      <c r="DR71" s="54"/>
      <c r="DS71" s="54"/>
      <c r="DT71" s="54"/>
      <c r="DU71" s="54"/>
      <c r="DV71" s="54"/>
      <c r="DW71" s="54"/>
      <c r="DX71" s="54"/>
      <c r="DY71" s="54"/>
      <c r="DZ71" s="54"/>
      <c r="EA71" s="54"/>
      <c r="EB71" s="54"/>
      <c r="EC71" s="54"/>
      <c r="ED71" s="54"/>
      <c r="EE71" s="54"/>
      <c r="EF71" s="54"/>
      <c r="EG71" s="54"/>
      <c r="EH71" s="54"/>
      <c r="EI71" s="54"/>
      <c r="EJ71" s="54"/>
      <c r="EK71" s="54"/>
      <c r="EL71" s="54"/>
      <c r="EM71" s="54"/>
      <c r="EN71" s="54"/>
      <c r="EO71" s="54"/>
      <c r="EP71" s="54"/>
      <c r="EQ71" s="54"/>
      <c r="ER71" s="54"/>
      <c r="ES71" s="54"/>
      <c r="ET71" s="54"/>
      <c r="EU71" s="54"/>
      <c r="EV71" s="54"/>
      <c r="EW71" s="54"/>
      <c r="EX71" s="54"/>
      <c r="EY71" s="54"/>
      <c r="EZ71" s="54"/>
      <c r="FA71" s="54"/>
      <c r="FB71" s="54"/>
      <c r="FC71" s="54"/>
      <c r="FD71" s="54"/>
      <c r="FE71" s="54"/>
      <c r="FF71" s="54"/>
      <c r="FG71" s="54"/>
      <c r="FH71" s="54"/>
      <c r="FI71" s="54"/>
    </row>
    <row r="72" spans="1:165" ht="30.6" customHeight="1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5" t="s">
        <v>65</v>
      </c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  <c r="CM72" s="55"/>
      <c r="CN72" s="55"/>
      <c r="CO72" s="55"/>
      <c r="CP72" s="55"/>
      <c r="CQ72" s="55"/>
      <c r="CR72" s="55"/>
      <c r="CS72" s="55"/>
      <c r="CT72" s="55"/>
      <c r="CU72" s="55"/>
      <c r="CV72" s="55"/>
      <c r="CW72" s="55"/>
      <c r="CX72" s="55"/>
      <c r="CY72" s="55"/>
      <c r="CZ72" s="55"/>
      <c r="DA72" s="55"/>
      <c r="DB72" s="55"/>
      <c r="DC72" s="55"/>
      <c r="DD72" s="55"/>
      <c r="DE72" s="55"/>
      <c r="DF72" s="55"/>
      <c r="DG72" s="55"/>
      <c r="DH72" s="55"/>
      <c r="DI72" s="55"/>
      <c r="DJ72" s="55"/>
      <c r="DK72" s="55"/>
      <c r="DL72" s="55"/>
      <c r="DM72" s="55"/>
      <c r="DN72" s="55"/>
      <c r="DO72" s="55"/>
      <c r="DP72" s="55"/>
      <c r="DQ72" s="53">
        <v>216.93</v>
      </c>
      <c r="DR72" s="54"/>
      <c r="DS72" s="54"/>
      <c r="DT72" s="54"/>
      <c r="DU72" s="54"/>
      <c r="DV72" s="54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54"/>
      <c r="EJ72" s="54"/>
      <c r="EK72" s="54"/>
      <c r="EL72" s="54"/>
      <c r="EM72" s="54"/>
      <c r="EN72" s="54"/>
      <c r="EO72" s="54"/>
      <c r="EP72" s="54"/>
      <c r="EQ72" s="54"/>
      <c r="ER72" s="54"/>
      <c r="ES72" s="54"/>
      <c r="ET72" s="54"/>
      <c r="EU72" s="54"/>
      <c r="EV72" s="54"/>
      <c r="EW72" s="54"/>
      <c r="EX72" s="54"/>
      <c r="EY72" s="54"/>
      <c r="EZ72" s="54"/>
      <c r="FA72" s="54"/>
      <c r="FB72" s="54"/>
      <c r="FC72" s="54"/>
      <c r="FD72" s="54"/>
      <c r="FE72" s="54"/>
      <c r="FF72" s="54"/>
      <c r="FG72" s="54"/>
      <c r="FH72" s="54"/>
      <c r="FI72" s="54"/>
    </row>
    <row r="73" spans="1:165" ht="1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5" t="s">
        <v>66</v>
      </c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  <c r="CU73" s="55"/>
      <c r="CV73" s="55"/>
      <c r="CW73" s="55"/>
      <c r="CX73" s="55"/>
      <c r="CY73" s="55"/>
      <c r="CZ73" s="55"/>
      <c r="DA73" s="55"/>
      <c r="DB73" s="55"/>
      <c r="DC73" s="55"/>
      <c r="DD73" s="55"/>
      <c r="DE73" s="55"/>
      <c r="DF73" s="55"/>
      <c r="DG73" s="55"/>
      <c r="DH73" s="55"/>
      <c r="DI73" s="55"/>
      <c r="DJ73" s="55"/>
      <c r="DK73" s="55"/>
      <c r="DL73" s="55"/>
      <c r="DM73" s="55"/>
      <c r="DN73" s="55"/>
      <c r="DO73" s="55"/>
      <c r="DP73" s="55"/>
      <c r="DQ73" s="53">
        <v>-179.29</v>
      </c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54"/>
      <c r="EJ73" s="54"/>
      <c r="EK73" s="54"/>
      <c r="EL73" s="54"/>
      <c r="EM73" s="54"/>
      <c r="EN73" s="54"/>
      <c r="EO73" s="54"/>
      <c r="EP73" s="54"/>
      <c r="EQ73" s="54"/>
      <c r="ER73" s="54"/>
      <c r="ES73" s="54"/>
      <c r="ET73" s="54"/>
      <c r="EU73" s="54"/>
      <c r="EV73" s="54"/>
      <c r="EW73" s="54"/>
      <c r="EX73" s="54"/>
      <c r="EY73" s="54"/>
      <c r="EZ73" s="54"/>
      <c r="FA73" s="54"/>
      <c r="FB73" s="54"/>
      <c r="FC73" s="54"/>
      <c r="FD73" s="54"/>
      <c r="FE73" s="54"/>
      <c r="FF73" s="54"/>
      <c r="FG73" s="54"/>
      <c r="FH73" s="54"/>
      <c r="FI73" s="54"/>
    </row>
    <row r="74" spans="1:165" ht="30.6" customHeight="1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5" t="s">
        <v>68</v>
      </c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55"/>
      <c r="CW74" s="55"/>
      <c r="CX74" s="55"/>
      <c r="CY74" s="55"/>
      <c r="CZ74" s="55"/>
      <c r="DA74" s="55"/>
      <c r="DB74" s="55"/>
      <c r="DC74" s="55"/>
      <c r="DD74" s="55"/>
      <c r="DE74" s="55"/>
      <c r="DF74" s="55"/>
      <c r="DG74" s="55"/>
      <c r="DH74" s="55"/>
      <c r="DI74" s="55"/>
      <c r="DJ74" s="55"/>
      <c r="DK74" s="55"/>
      <c r="DL74" s="55"/>
      <c r="DM74" s="55"/>
      <c r="DN74" s="55"/>
      <c r="DO74" s="55"/>
      <c r="DP74" s="55"/>
      <c r="DQ74" s="53">
        <v>35459.89</v>
      </c>
      <c r="DR74" s="54"/>
      <c r="DS74" s="54"/>
      <c r="DT74" s="54"/>
      <c r="DU74" s="54"/>
      <c r="DV74" s="54"/>
      <c r="DW74" s="54"/>
      <c r="DX74" s="54"/>
      <c r="DY74" s="54"/>
      <c r="DZ74" s="54"/>
      <c r="EA74" s="54"/>
      <c r="EB74" s="54"/>
      <c r="EC74" s="54"/>
      <c r="ED74" s="54"/>
      <c r="EE74" s="54"/>
      <c r="EF74" s="54"/>
      <c r="EG74" s="54"/>
      <c r="EH74" s="54"/>
      <c r="EI74" s="54"/>
      <c r="EJ74" s="54"/>
      <c r="EK74" s="54"/>
      <c r="EL74" s="54"/>
      <c r="EM74" s="54"/>
      <c r="EN74" s="54"/>
      <c r="EO74" s="54"/>
      <c r="EP74" s="54"/>
      <c r="EQ74" s="54"/>
      <c r="ER74" s="54"/>
      <c r="ES74" s="54"/>
      <c r="ET74" s="54"/>
      <c r="EU74" s="54"/>
      <c r="EV74" s="54"/>
      <c r="EW74" s="54"/>
      <c r="EX74" s="54"/>
      <c r="EY74" s="54"/>
      <c r="EZ74" s="54"/>
      <c r="FA74" s="54"/>
      <c r="FB74" s="54"/>
      <c r="FC74" s="54"/>
      <c r="FD74" s="54"/>
      <c r="FE74" s="54"/>
      <c r="FF74" s="54"/>
      <c r="FG74" s="54"/>
      <c r="FH74" s="54"/>
      <c r="FI74" s="54"/>
    </row>
    <row r="75" spans="1:165" ht="30.6" customHeight="1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5" t="s">
        <v>69</v>
      </c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  <c r="CM75" s="55"/>
      <c r="CN75" s="55"/>
      <c r="CO75" s="55"/>
      <c r="CP75" s="55"/>
      <c r="CQ75" s="55"/>
      <c r="CR75" s="55"/>
      <c r="CS75" s="55"/>
      <c r="CT75" s="55"/>
      <c r="CU75" s="55"/>
      <c r="CV75" s="55"/>
      <c r="CW75" s="55"/>
      <c r="CX75" s="55"/>
      <c r="CY75" s="55"/>
      <c r="CZ75" s="55"/>
      <c r="DA75" s="55"/>
      <c r="DB75" s="55"/>
      <c r="DC75" s="55"/>
      <c r="DD75" s="55"/>
      <c r="DE75" s="55"/>
      <c r="DF75" s="55"/>
      <c r="DG75" s="55"/>
      <c r="DH75" s="55"/>
      <c r="DI75" s="55"/>
      <c r="DJ75" s="55"/>
      <c r="DK75" s="55"/>
      <c r="DL75" s="55"/>
      <c r="DM75" s="55"/>
      <c r="DN75" s="55"/>
      <c r="DO75" s="55"/>
      <c r="DP75" s="55"/>
      <c r="DQ75" s="53">
        <v>35274.5</v>
      </c>
      <c r="DR75" s="54"/>
      <c r="DS75" s="54"/>
      <c r="DT75" s="54"/>
      <c r="DU75" s="54"/>
      <c r="DV75" s="54"/>
      <c r="DW75" s="54"/>
      <c r="DX75" s="54"/>
      <c r="DY75" s="54"/>
      <c r="DZ75" s="54"/>
      <c r="EA75" s="54"/>
      <c r="EB75" s="54"/>
      <c r="EC75" s="54"/>
      <c r="ED75" s="54"/>
      <c r="EE75" s="54"/>
      <c r="EF75" s="54"/>
      <c r="EG75" s="54"/>
      <c r="EH75" s="54"/>
      <c r="EI75" s="54"/>
      <c r="EJ75" s="54"/>
      <c r="EK75" s="54"/>
      <c r="EL75" s="54"/>
      <c r="EM75" s="54"/>
      <c r="EN75" s="54"/>
      <c r="EO75" s="54"/>
      <c r="EP75" s="54"/>
      <c r="EQ75" s="54"/>
      <c r="ER75" s="54"/>
      <c r="ES75" s="54"/>
      <c r="ET75" s="54"/>
      <c r="EU75" s="54"/>
      <c r="EV75" s="54"/>
      <c r="EW75" s="54"/>
      <c r="EX75" s="54"/>
      <c r="EY75" s="54"/>
      <c r="EZ75" s="54"/>
      <c r="FA75" s="54"/>
      <c r="FB75" s="54"/>
      <c r="FC75" s="54"/>
      <c r="FD75" s="54"/>
      <c r="FE75" s="54"/>
      <c r="FF75" s="54"/>
      <c r="FG75" s="54"/>
      <c r="FH75" s="54"/>
      <c r="FI75" s="54"/>
    </row>
    <row r="76" spans="1:165" ht="1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5" t="s">
        <v>70</v>
      </c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  <c r="CM76" s="55"/>
      <c r="CN76" s="55"/>
      <c r="CO76" s="55"/>
      <c r="CP76" s="55"/>
      <c r="CQ76" s="55"/>
      <c r="CR76" s="55"/>
      <c r="CS76" s="55"/>
      <c r="CT76" s="55"/>
      <c r="CU76" s="55"/>
      <c r="CV76" s="55"/>
      <c r="CW76" s="55"/>
      <c r="CX76" s="55"/>
      <c r="CY76" s="55"/>
      <c r="CZ76" s="55"/>
      <c r="DA76" s="55"/>
      <c r="DB76" s="55"/>
      <c r="DC76" s="55"/>
      <c r="DD76" s="55"/>
      <c r="DE76" s="55"/>
      <c r="DF76" s="55"/>
      <c r="DG76" s="55"/>
      <c r="DH76" s="55"/>
      <c r="DI76" s="55"/>
      <c r="DJ76" s="55"/>
      <c r="DK76" s="55"/>
      <c r="DL76" s="55"/>
      <c r="DM76" s="55"/>
      <c r="DN76" s="55"/>
      <c r="DO76" s="55"/>
      <c r="DP76" s="55"/>
      <c r="DQ76" s="53">
        <v>185.39</v>
      </c>
      <c r="DR76" s="54"/>
      <c r="DS76" s="54"/>
      <c r="DT76" s="54"/>
      <c r="DU76" s="54"/>
      <c r="DV76" s="54"/>
      <c r="DW76" s="54"/>
      <c r="DX76" s="54"/>
      <c r="DY76" s="54"/>
      <c r="DZ76" s="54"/>
      <c r="EA76" s="54"/>
      <c r="EB76" s="54"/>
      <c r="EC76" s="54"/>
      <c r="ED76" s="54"/>
      <c r="EE76" s="54"/>
      <c r="EF76" s="54"/>
      <c r="EG76" s="54"/>
      <c r="EH76" s="54"/>
      <c r="EI76" s="54"/>
      <c r="EJ76" s="54"/>
      <c r="EK76" s="54"/>
      <c r="EL76" s="54"/>
      <c r="EM76" s="54"/>
      <c r="EN76" s="54"/>
      <c r="EO76" s="54"/>
      <c r="EP76" s="54"/>
      <c r="EQ76" s="54"/>
      <c r="ER76" s="54"/>
      <c r="ES76" s="54"/>
      <c r="ET76" s="54"/>
      <c r="EU76" s="54"/>
      <c r="EV76" s="54"/>
      <c r="EW76" s="54"/>
      <c r="EX76" s="54"/>
      <c r="EY76" s="54"/>
      <c r="EZ76" s="54"/>
      <c r="FA76" s="54"/>
      <c r="FB76" s="54"/>
      <c r="FC76" s="54"/>
      <c r="FD76" s="54"/>
      <c r="FE76" s="54"/>
      <c r="FF76" s="54"/>
      <c r="FG76" s="54"/>
      <c r="FH76" s="54"/>
      <c r="FI76" s="54"/>
    </row>
    <row r="77" spans="1:165" ht="1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5" t="s">
        <v>71</v>
      </c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55"/>
      <c r="CZ77" s="55"/>
      <c r="DA77" s="55"/>
      <c r="DB77" s="55"/>
      <c r="DC77" s="55"/>
      <c r="DD77" s="55"/>
      <c r="DE77" s="55"/>
      <c r="DF77" s="55"/>
      <c r="DG77" s="55"/>
      <c r="DH77" s="55"/>
      <c r="DI77" s="55"/>
      <c r="DJ77" s="55"/>
      <c r="DK77" s="55"/>
      <c r="DL77" s="55"/>
      <c r="DM77" s="55"/>
      <c r="DN77" s="55"/>
      <c r="DO77" s="55"/>
      <c r="DP77" s="55"/>
      <c r="DQ77" s="53">
        <v>0</v>
      </c>
      <c r="DR77" s="54"/>
      <c r="DS77" s="54"/>
      <c r="DT77" s="54"/>
      <c r="DU77" s="54"/>
      <c r="DV77" s="54"/>
      <c r="DW77" s="54"/>
      <c r="DX77" s="54"/>
      <c r="DY77" s="54"/>
      <c r="DZ77" s="54"/>
      <c r="EA77" s="54"/>
      <c r="EB77" s="54"/>
      <c r="EC77" s="54"/>
      <c r="ED77" s="54"/>
      <c r="EE77" s="54"/>
      <c r="EF77" s="54"/>
      <c r="EG77" s="54"/>
      <c r="EH77" s="54"/>
      <c r="EI77" s="54"/>
      <c r="EJ77" s="54"/>
      <c r="EK77" s="54"/>
      <c r="EL77" s="54"/>
      <c r="EM77" s="54"/>
      <c r="EN77" s="54"/>
      <c r="EO77" s="54"/>
      <c r="EP77" s="54"/>
      <c r="EQ77" s="54"/>
      <c r="ER77" s="54"/>
      <c r="ES77" s="54"/>
      <c r="ET77" s="54"/>
      <c r="EU77" s="54"/>
      <c r="EV77" s="54"/>
      <c r="EW77" s="54"/>
      <c r="EX77" s="54"/>
      <c r="EY77" s="54"/>
      <c r="EZ77" s="54"/>
      <c r="FA77" s="54"/>
      <c r="FB77" s="54"/>
      <c r="FC77" s="54"/>
      <c r="FD77" s="54"/>
      <c r="FE77" s="54"/>
      <c r="FF77" s="54"/>
      <c r="FG77" s="54"/>
      <c r="FH77" s="54"/>
      <c r="FI77" s="54"/>
    </row>
    <row r="78" spans="1:165" ht="1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5" t="s">
        <v>72</v>
      </c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  <c r="CU78" s="55"/>
      <c r="CV78" s="55"/>
      <c r="CW78" s="55"/>
      <c r="CX78" s="55"/>
      <c r="CY78" s="55"/>
      <c r="CZ78" s="55"/>
      <c r="DA78" s="55"/>
      <c r="DB78" s="55"/>
      <c r="DC78" s="55"/>
      <c r="DD78" s="55"/>
      <c r="DE78" s="55"/>
      <c r="DF78" s="55"/>
      <c r="DG78" s="55"/>
      <c r="DH78" s="55"/>
      <c r="DI78" s="55"/>
      <c r="DJ78" s="55"/>
      <c r="DK78" s="55"/>
      <c r="DL78" s="55"/>
      <c r="DM78" s="55"/>
      <c r="DN78" s="55"/>
      <c r="DO78" s="55"/>
      <c r="DP78" s="55"/>
      <c r="DQ78" s="53">
        <v>84.44</v>
      </c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  <c r="ES78" s="54"/>
      <c r="ET78" s="54"/>
      <c r="EU78" s="54"/>
      <c r="EV78" s="54"/>
      <c r="EW78" s="54"/>
      <c r="EX78" s="54"/>
      <c r="EY78" s="54"/>
      <c r="EZ78" s="54"/>
      <c r="FA78" s="54"/>
      <c r="FB78" s="54"/>
      <c r="FC78" s="54"/>
      <c r="FD78" s="54"/>
      <c r="FE78" s="54"/>
      <c r="FF78" s="54"/>
      <c r="FG78" s="54"/>
      <c r="FH78" s="54"/>
      <c r="FI78" s="54"/>
    </row>
    <row r="79" spans="1:165" ht="30.6" customHeight="1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5" t="s">
        <v>73</v>
      </c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  <c r="CM79" s="55"/>
      <c r="CN79" s="55"/>
      <c r="CO79" s="55"/>
      <c r="CP79" s="55"/>
      <c r="CQ79" s="55"/>
      <c r="CR79" s="55"/>
      <c r="CS79" s="55"/>
      <c r="CT79" s="55"/>
      <c r="CU79" s="55"/>
      <c r="CV79" s="55"/>
      <c r="CW79" s="55"/>
      <c r="CX79" s="55"/>
      <c r="CY79" s="55"/>
      <c r="CZ79" s="55"/>
      <c r="DA79" s="55"/>
      <c r="DB79" s="55"/>
      <c r="DC79" s="55"/>
      <c r="DD79" s="55"/>
      <c r="DE79" s="55"/>
      <c r="DF79" s="55"/>
      <c r="DG79" s="55"/>
      <c r="DH79" s="55"/>
      <c r="DI79" s="55"/>
      <c r="DJ79" s="55"/>
      <c r="DK79" s="55"/>
      <c r="DL79" s="55"/>
      <c r="DM79" s="55"/>
      <c r="DN79" s="55"/>
      <c r="DO79" s="55"/>
      <c r="DP79" s="55"/>
      <c r="DQ79" s="53">
        <v>18.71</v>
      </c>
      <c r="DR79" s="54"/>
      <c r="DS79" s="54"/>
      <c r="DT79" s="54"/>
      <c r="DU79" s="54"/>
      <c r="DV79" s="54"/>
      <c r="DW79" s="54"/>
      <c r="DX79" s="54"/>
      <c r="DY79" s="54"/>
      <c r="DZ79" s="54"/>
      <c r="EA79" s="54"/>
      <c r="EB79" s="54"/>
      <c r="EC79" s="54"/>
      <c r="ED79" s="54"/>
      <c r="EE79" s="54"/>
      <c r="EF79" s="54"/>
      <c r="EG79" s="54"/>
      <c r="EH79" s="54"/>
      <c r="EI79" s="54"/>
      <c r="EJ79" s="54"/>
      <c r="EK79" s="54"/>
      <c r="EL79" s="54"/>
      <c r="EM79" s="54"/>
      <c r="EN79" s="54"/>
      <c r="EO79" s="54"/>
      <c r="EP79" s="54"/>
      <c r="EQ79" s="54"/>
      <c r="ER79" s="54"/>
      <c r="ES79" s="54"/>
      <c r="ET79" s="54"/>
      <c r="EU79" s="54"/>
      <c r="EV79" s="54"/>
      <c r="EW79" s="54"/>
      <c r="EX79" s="54"/>
      <c r="EY79" s="54"/>
      <c r="EZ79" s="54"/>
      <c r="FA79" s="54"/>
      <c r="FB79" s="54"/>
      <c r="FC79" s="54"/>
      <c r="FD79" s="54"/>
      <c r="FE79" s="54"/>
      <c r="FF79" s="54"/>
      <c r="FG79" s="54"/>
      <c r="FH79" s="54"/>
      <c r="FI79" s="54"/>
    </row>
    <row r="80" spans="1:165" ht="30.6" customHeight="1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5" t="s">
        <v>74</v>
      </c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/>
      <c r="DC80" s="55"/>
      <c r="DD80" s="55"/>
      <c r="DE80" s="55"/>
      <c r="DF80" s="55"/>
      <c r="DG80" s="55"/>
      <c r="DH80" s="55"/>
      <c r="DI80" s="55"/>
      <c r="DJ80" s="55"/>
      <c r="DK80" s="55"/>
      <c r="DL80" s="55"/>
      <c r="DM80" s="55"/>
      <c r="DN80" s="55"/>
      <c r="DO80" s="55"/>
      <c r="DP80" s="55"/>
      <c r="DQ80" s="53">
        <v>18.71</v>
      </c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/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54"/>
      <c r="FE80" s="54"/>
      <c r="FF80" s="54"/>
      <c r="FG80" s="54"/>
      <c r="FH80" s="54"/>
      <c r="FI80" s="54"/>
    </row>
    <row r="81" spans="1:165" ht="1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5" t="s">
        <v>75</v>
      </c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/>
      <c r="DC81" s="55"/>
      <c r="DD81" s="55"/>
      <c r="DE81" s="55"/>
      <c r="DF81" s="55"/>
      <c r="DG81" s="55"/>
      <c r="DH81" s="55"/>
      <c r="DI81" s="55"/>
      <c r="DJ81" s="55"/>
      <c r="DK81" s="55"/>
      <c r="DL81" s="55"/>
      <c r="DM81" s="55"/>
      <c r="DN81" s="55"/>
      <c r="DO81" s="55"/>
      <c r="DP81" s="55"/>
      <c r="DQ81" s="53">
        <v>0</v>
      </c>
      <c r="DR81" s="54"/>
      <c r="DS81" s="54"/>
      <c r="DT81" s="54"/>
      <c r="DU81" s="54"/>
      <c r="DV81" s="54"/>
      <c r="DW81" s="54"/>
      <c r="DX81" s="54"/>
      <c r="DY81" s="54"/>
      <c r="DZ81" s="54"/>
      <c r="EA81" s="54"/>
      <c r="EB81" s="54"/>
      <c r="EC81" s="54"/>
      <c r="ED81" s="54"/>
      <c r="EE81" s="54"/>
      <c r="EF81" s="54"/>
      <c r="EG81" s="54"/>
      <c r="EH81" s="54"/>
      <c r="EI81" s="54"/>
      <c r="EJ81" s="54"/>
      <c r="EK81" s="54"/>
      <c r="EL81" s="54"/>
      <c r="EM81" s="54"/>
      <c r="EN81" s="54"/>
      <c r="EO81" s="54"/>
      <c r="EP81" s="54"/>
      <c r="EQ81" s="54"/>
      <c r="ER81" s="54"/>
      <c r="ES81" s="54"/>
      <c r="ET81" s="54"/>
      <c r="EU81" s="54"/>
      <c r="EV81" s="54"/>
      <c r="EW81" s="54"/>
      <c r="EX81" s="54"/>
      <c r="EY81" s="54"/>
      <c r="EZ81" s="54"/>
      <c r="FA81" s="54"/>
      <c r="FB81" s="54"/>
      <c r="FC81" s="54"/>
      <c r="FD81" s="54"/>
      <c r="FE81" s="54"/>
      <c r="FF81" s="54"/>
      <c r="FG81" s="54"/>
      <c r="FH81" s="54"/>
      <c r="FI81" s="54"/>
    </row>
    <row r="82" spans="1:165" ht="30.6" customHeight="1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5" t="s">
        <v>76</v>
      </c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  <c r="CU82" s="55"/>
      <c r="CV82" s="55"/>
      <c r="CW82" s="55"/>
      <c r="CX82" s="55"/>
      <c r="CY82" s="55"/>
      <c r="CZ82" s="55"/>
      <c r="DA82" s="55"/>
      <c r="DB82" s="55"/>
      <c r="DC82" s="55"/>
      <c r="DD82" s="55"/>
      <c r="DE82" s="55"/>
      <c r="DF82" s="55"/>
      <c r="DG82" s="55"/>
      <c r="DH82" s="55"/>
      <c r="DI82" s="55"/>
      <c r="DJ82" s="55"/>
      <c r="DK82" s="55"/>
      <c r="DL82" s="55"/>
      <c r="DM82" s="55"/>
      <c r="DN82" s="55"/>
      <c r="DO82" s="55"/>
      <c r="DP82" s="55"/>
      <c r="DQ82" s="53">
        <v>0</v>
      </c>
      <c r="DR82" s="54"/>
      <c r="DS82" s="54"/>
      <c r="DT82" s="54"/>
      <c r="DU82" s="54"/>
      <c r="DV82" s="54"/>
      <c r="DW82" s="54"/>
      <c r="DX82" s="54"/>
      <c r="DY82" s="54"/>
      <c r="DZ82" s="54"/>
      <c r="EA82" s="54"/>
      <c r="EB82" s="54"/>
      <c r="EC82" s="54"/>
      <c r="ED82" s="54"/>
      <c r="EE82" s="54"/>
      <c r="EF82" s="54"/>
      <c r="EG82" s="54"/>
      <c r="EH82" s="54"/>
      <c r="EI82" s="54"/>
      <c r="EJ82" s="54"/>
      <c r="EK82" s="54"/>
      <c r="EL82" s="54"/>
      <c r="EM82" s="54"/>
      <c r="EN82" s="54"/>
      <c r="EO82" s="54"/>
      <c r="EP82" s="54"/>
      <c r="EQ82" s="54"/>
      <c r="ER82" s="54"/>
      <c r="ES82" s="54"/>
      <c r="ET82" s="54"/>
      <c r="EU82" s="54"/>
      <c r="EV82" s="54"/>
      <c r="EW82" s="54"/>
      <c r="EX82" s="54"/>
      <c r="EY82" s="54"/>
      <c r="EZ82" s="54"/>
      <c r="FA82" s="54"/>
      <c r="FB82" s="54"/>
      <c r="FC82" s="54"/>
      <c r="FD82" s="54"/>
      <c r="FE82" s="54"/>
      <c r="FF82" s="54"/>
      <c r="FG82" s="54"/>
      <c r="FH82" s="54"/>
      <c r="FI82" s="54"/>
    </row>
    <row r="83" spans="1:165" ht="1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5" t="s">
        <v>77</v>
      </c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  <c r="CU83" s="55"/>
      <c r="CV83" s="55"/>
      <c r="CW83" s="55"/>
      <c r="CX83" s="55"/>
      <c r="CY83" s="55"/>
      <c r="CZ83" s="55"/>
      <c r="DA83" s="55"/>
      <c r="DB83" s="55"/>
      <c r="DC83" s="55"/>
      <c r="DD83" s="55"/>
      <c r="DE83" s="55"/>
      <c r="DF83" s="55"/>
      <c r="DG83" s="55"/>
      <c r="DH83" s="55"/>
      <c r="DI83" s="55"/>
      <c r="DJ83" s="55"/>
      <c r="DK83" s="55"/>
      <c r="DL83" s="55"/>
      <c r="DM83" s="55"/>
      <c r="DN83" s="55"/>
      <c r="DO83" s="55"/>
      <c r="DP83" s="55"/>
      <c r="DQ83" s="53">
        <v>65.73</v>
      </c>
      <c r="DR83" s="54"/>
      <c r="DS83" s="54"/>
      <c r="DT83" s="54"/>
      <c r="DU83" s="54"/>
      <c r="DV83" s="54"/>
      <c r="DW83" s="54"/>
      <c r="DX83" s="54"/>
      <c r="DY83" s="54"/>
      <c r="DZ83" s="54"/>
      <c r="EA83" s="54"/>
      <c r="EB83" s="54"/>
      <c r="EC83" s="54"/>
      <c r="ED83" s="54"/>
      <c r="EE83" s="54"/>
      <c r="EF83" s="54"/>
      <c r="EG83" s="54"/>
      <c r="EH83" s="54"/>
      <c r="EI83" s="54"/>
      <c r="EJ83" s="54"/>
      <c r="EK83" s="54"/>
      <c r="EL83" s="54"/>
      <c r="EM83" s="54"/>
      <c r="EN83" s="54"/>
      <c r="EO83" s="54"/>
      <c r="EP83" s="54"/>
      <c r="EQ83" s="54"/>
      <c r="ER83" s="54"/>
      <c r="ES83" s="54"/>
      <c r="ET83" s="54"/>
      <c r="EU83" s="54"/>
      <c r="EV83" s="54"/>
      <c r="EW83" s="54"/>
      <c r="EX83" s="54"/>
      <c r="EY83" s="54"/>
      <c r="EZ83" s="54"/>
      <c r="FA83" s="54"/>
      <c r="FB83" s="54"/>
      <c r="FC83" s="54"/>
      <c r="FD83" s="54"/>
      <c r="FE83" s="54"/>
      <c r="FF83" s="54"/>
      <c r="FG83" s="54"/>
      <c r="FH83" s="54"/>
      <c r="FI83" s="54"/>
    </row>
    <row r="84" spans="1:165" ht="1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5" t="s">
        <v>78</v>
      </c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  <c r="CQ84" s="55"/>
      <c r="CR84" s="55"/>
      <c r="CS84" s="55"/>
      <c r="CT84" s="55"/>
      <c r="CU84" s="55"/>
      <c r="CV84" s="55"/>
      <c r="CW84" s="55"/>
      <c r="CX84" s="55"/>
      <c r="CY84" s="55"/>
      <c r="CZ84" s="55"/>
      <c r="DA84" s="55"/>
      <c r="DB84" s="55"/>
      <c r="DC84" s="55"/>
      <c r="DD84" s="55"/>
      <c r="DE84" s="55"/>
      <c r="DF84" s="55"/>
      <c r="DG84" s="55"/>
      <c r="DH84" s="55"/>
      <c r="DI84" s="55"/>
      <c r="DJ84" s="55"/>
      <c r="DK84" s="55"/>
      <c r="DL84" s="55"/>
      <c r="DM84" s="55"/>
      <c r="DN84" s="55"/>
      <c r="DO84" s="55"/>
      <c r="DP84" s="55"/>
      <c r="DQ84" s="53">
        <v>0</v>
      </c>
      <c r="DR84" s="54"/>
      <c r="DS84" s="54"/>
      <c r="DT84" s="54"/>
      <c r="DU84" s="54"/>
      <c r="DV84" s="54"/>
      <c r="DW84" s="54"/>
      <c r="DX84" s="54"/>
      <c r="DY84" s="54"/>
      <c r="DZ84" s="54"/>
      <c r="EA84" s="54"/>
      <c r="EB84" s="54"/>
      <c r="EC84" s="54"/>
      <c r="ED84" s="54"/>
      <c r="EE84" s="54"/>
      <c r="EF84" s="54"/>
      <c r="EG84" s="54"/>
      <c r="EH84" s="54"/>
      <c r="EI84" s="54"/>
      <c r="EJ84" s="54"/>
      <c r="EK84" s="54"/>
      <c r="EL84" s="54"/>
      <c r="EM84" s="54"/>
      <c r="EN84" s="54"/>
      <c r="EO84" s="54"/>
      <c r="EP84" s="54"/>
      <c r="EQ84" s="54"/>
      <c r="ER84" s="54"/>
      <c r="ES84" s="54"/>
      <c r="ET84" s="54"/>
      <c r="EU84" s="54"/>
      <c r="EV84" s="54"/>
      <c r="EW84" s="54"/>
      <c r="EX84" s="54"/>
      <c r="EY84" s="54"/>
      <c r="EZ84" s="54"/>
      <c r="FA84" s="54"/>
      <c r="FB84" s="54"/>
      <c r="FC84" s="54"/>
      <c r="FD84" s="54"/>
      <c r="FE84" s="54"/>
      <c r="FF84" s="54"/>
      <c r="FG84" s="54"/>
      <c r="FH84" s="54"/>
      <c r="FI84" s="54"/>
    </row>
    <row r="85" spans="1:165" ht="1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5" t="s">
        <v>79</v>
      </c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  <c r="CQ85" s="55"/>
      <c r="CR85" s="55"/>
      <c r="CS85" s="55"/>
      <c r="CT85" s="55"/>
      <c r="CU85" s="55"/>
      <c r="CV85" s="55"/>
      <c r="CW85" s="55"/>
      <c r="CX85" s="55"/>
      <c r="CY85" s="55"/>
      <c r="CZ85" s="55"/>
      <c r="DA85" s="55"/>
      <c r="DB85" s="55"/>
      <c r="DC85" s="55"/>
      <c r="DD85" s="55"/>
      <c r="DE85" s="55"/>
      <c r="DF85" s="55"/>
      <c r="DG85" s="55"/>
      <c r="DH85" s="55"/>
      <c r="DI85" s="55"/>
      <c r="DJ85" s="55"/>
      <c r="DK85" s="55"/>
      <c r="DL85" s="55"/>
      <c r="DM85" s="55"/>
      <c r="DN85" s="55"/>
      <c r="DO85" s="55"/>
      <c r="DP85" s="55"/>
      <c r="DQ85" s="53">
        <v>422.04</v>
      </c>
      <c r="DR85" s="54"/>
      <c r="DS85" s="54"/>
      <c r="DT85" s="54"/>
      <c r="DU85" s="54"/>
      <c r="DV85" s="54"/>
      <c r="DW85" s="54"/>
      <c r="DX85" s="54"/>
      <c r="DY85" s="54"/>
      <c r="DZ85" s="54"/>
      <c r="EA85" s="54"/>
      <c r="EB85" s="54"/>
      <c r="EC85" s="54"/>
      <c r="ED85" s="54"/>
      <c r="EE85" s="54"/>
      <c r="EF85" s="54"/>
      <c r="EG85" s="54"/>
      <c r="EH85" s="54"/>
      <c r="EI85" s="54"/>
      <c r="EJ85" s="54"/>
      <c r="EK85" s="54"/>
      <c r="EL85" s="54"/>
      <c r="EM85" s="54"/>
      <c r="EN85" s="54"/>
      <c r="EO85" s="54"/>
      <c r="EP85" s="54"/>
      <c r="EQ85" s="54"/>
      <c r="ER85" s="54"/>
      <c r="ES85" s="54"/>
      <c r="ET85" s="54"/>
      <c r="EU85" s="54"/>
      <c r="EV85" s="54"/>
      <c r="EW85" s="54"/>
      <c r="EX85" s="54"/>
      <c r="EY85" s="54"/>
      <c r="EZ85" s="54"/>
      <c r="FA85" s="54"/>
      <c r="FB85" s="54"/>
      <c r="FC85" s="54"/>
      <c r="FD85" s="54"/>
      <c r="FE85" s="54"/>
      <c r="FF85" s="54"/>
      <c r="FG85" s="54"/>
      <c r="FH85" s="54"/>
      <c r="FI85" s="54"/>
    </row>
    <row r="86" spans="1:165" ht="30.6" customHeight="1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5" t="s">
        <v>80</v>
      </c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  <c r="CU86" s="55"/>
      <c r="CV86" s="55"/>
      <c r="CW86" s="55"/>
      <c r="CX86" s="55"/>
      <c r="CY86" s="55"/>
      <c r="CZ86" s="55"/>
      <c r="DA86" s="55"/>
      <c r="DB86" s="55"/>
      <c r="DC86" s="55"/>
      <c r="DD86" s="55"/>
      <c r="DE86" s="55"/>
      <c r="DF86" s="55"/>
      <c r="DG86" s="55"/>
      <c r="DH86" s="55"/>
      <c r="DI86" s="55"/>
      <c r="DJ86" s="55"/>
      <c r="DK86" s="55"/>
      <c r="DL86" s="55"/>
      <c r="DM86" s="55"/>
      <c r="DN86" s="55"/>
      <c r="DO86" s="55"/>
      <c r="DP86" s="55"/>
      <c r="DQ86" s="53">
        <v>0</v>
      </c>
      <c r="DR86" s="54"/>
      <c r="DS86" s="54"/>
      <c r="DT86" s="54"/>
      <c r="DU86" s="54"/>
      <c r="DV86" s="54"/>
      <c r="DW86" s="54"/>
      <c r="DX86" s="54"/>
      <c r="DY86" s="54"/>
      <c r="DZ86" s="54"/>
      <c r="EA86" s="54"/>
      <c r="EB86" s="54"/>
      <c r="EC86" s="54"/>
      <c r="ED86" s="54"/>
      <c r="EE86" s="54"/>
      <c r="EF86" s="54"/>
      <c r="EG86" s="54"/>
      <c r="EH86" s="54"/>
      <c r="EI86" s="54"/>
      <c r="EJ86" s="54"/>
      <c r="EK86" s="54"/>
      <c r="EL86" s="54"/>
      <c r="EM86" s="54"/>
      <c r="EN86" s="54"/>
      <c r="EO86" s="54"/>
      <c r="EP86" s="54"/>
      <c r="EQ86" s="54"/>
      <c r="ER86" s="54"/>
      <c r="ES86" s="54"/>
      <c r="ET86" s="54"/>
      <c r="EU86" s="54"/>
      <c r="EV86" s="54"/>
      <c r="EW86" s="54"/>
      <c r="EX86" s="54"/>
      <c r="EY86" s="54"/>
      <c r="EZ86" s="54"/>
      <c r="FA86" s="54"/>
      <c r="FB86" s="54"/>
      <c r="FC86" s="54"/>
      <c r="FD86" s="54"/>
      <c r="FE86" s="54"/>
      <c r="FF86" s="54"/>
      <c r="FG86" s="54"/>
      <c r="FH86" s="54"/>
      <c r="FI86" s="54"/>
    </row>
    <row r="87" spans="1:165" ht="1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5" t="s">
        <v>81</v>
      </c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  <c r="CU87" s="55"/>
      <c r="CV87" s="55"/>
      <c r="CW87" s="55"/>
      <c r="CX87" s="55"/>
      <c r="CY87" s="55"/>
      <c r="CZ87" s="55"/>
      <c r="DA87" s="55"/>
      <c r="DB87" s="55"/>
      <c r="DC87" s="55"/>
      <c r="DD87" s="55"/>
      <c r="DE87" s="55"/>
      <c r="DF87" s="55"/>
      <c r="DG87" s="55"/>
      <c r="DH87" s="55"/>
      <c r="DI87" s="55"/>
      <c r="DJ87" s="55"/>
      <c r="DK87" s="55"/>
      <c r="DL87" s="55"/>
      <c r="DM87" s="55"/>
      <c r="DN87" s="55"/>
      <c r="DO87" s="55"/>
      <c r="DP87" s="55"/>
      <c r="DQ87" s="53">
        <v>422.04</v>
      </c>
      <c r="DR87" s="54"/>
      <c r="DS87" s="54"/>
      <c r="DT87" s="54"/>
      <c r="DU87" s="54"/>
      <c r="DV87" s="54"/>
      <c r="DW87" s="54"/>
      <c r="DX87" s="54"/>
      <c r="DY87" s="54"/>
      <c r="DZ87" s="54"/>
      <c r="EA87" s="54"/>
      <c r="EB87" s="54"/>
      <c r="EC87" s="54"/>
      <c r="ED87" s="54"/>
      <c r="EE87" s="54"/>
      <c r="EF87" s="54"/>
      <c r="EG87" s="54"/>
      <c r="EH87" s="54"/>
      <c r="EI87" s="54"/>
      <c r="EJ87" s="54"/>
      <c r="EK87" s="54"/>
      <c r="EL87" s="54"/>
      <c r="EM87" s="54"/>
      <c r="EN87" s="54"/>
      <c r="EO87" s="54"/>
      <c r="EP87" s="54"/>
      <c r="EQ87" s="54"/>
      <c r="ER87" s="54"/>
      <c r="ES87" s="54"/>
      <c r="ET87" s="54"/>
      <c r="EU87" s="54"/>
      <c r="EV87" s="54"/>
      <c r="EW87" s="54"/>
      <c r="EX87" s="54"/>
      <c r="EY87" s="54"/>
      <c r="EZ87" s="54"/>
      <c r="FA87" s="54"/>
      <c r="FB87" s="54"/>
      <c r="FC87" s="54"/>
      <c r="FD87" s="54"/>
      <c r="FE87" s="54"/>
      <c r="FF87" s="54"/>
      <c r="FG87" s="54"/>
      <c r="FH87" s="54"/>
      <c r="FI87" s="54"/>
    </row>
    <row r="88" spans="1:165" ht="30.6" customHeight="1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5" t="s">
        <v>82</v>
      </c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  <c r="CU88" s="55"/>
      <c r="CV88" s="55"/>
      <c r="CW88" s="55"/>
      <c r="CX88" s="55"/>
      <c r="CY88" s="55"/>
      <c r="CZ88" s="55"/>
      <c r="DA88" s="55"/>
      <c r="DB88" s="55"/>
      <c r="DC88" s="55"/>
      <c r="DD88" s="55"/>
      <c r="DE88" s="55"/>
      <c r="DF88" s="55"/>
      <c r="DG88" s="55"/>
      <c r="DH88" s="55"/>
      <c r="DI88" s="55"/>
      <c r="DJ88" s="55"/>
      <c r="DK88" s="55"/>
      <c r="DL88" s="55"/>
      <c r="DM88" s="55"/>
      <c r="DN88" s="55"/>
      <c r="DO88" s="55"/>
      <c r="DP88" s="55"/>
      <c r="DQ88" s="53">
        <v>143.94</v>
      </c>
      <c r="DR88" s="54"/>
      <c r="DS88" s="54"/>
      <c r="DT88" s="54"/>
      <c r="DU88" s="54"/>
      <c r="DV88" s="54"/>
      <c r="DW88" s="54"/>
      <c r="DX88" s="54"/>
      <c r="DY88" s="54"/>
      <c r="DZ88" s="54"/>
      <c r="EA88" s="54"/>
      <c r="EB88" s="54"/>
      <c r="EC88" s="54"/>
      <c r="ED88" s="54"/>
      <c r="EE88" s="54"/>
      <c r="EF88" s="54"/>
      <c r="EG88" s="54"/>
      <c r="EH88" s="54"/>
      <c r="EI88" s="54"/>
      <c r="EJ88" s="54"/>
      <c r="EK88" s="54"/>
      <c r="EL88" s="54"/>
      <c r="EM88" s="54"/>
      <c r="EN88" s="54"/>
      <c r="EO88" s="54"/>
      <c r="EP88" s="54"/>
      <c r="EQ88" s="54"/>
      <c r="ER88" s="54"/>
      <c r="ES88" s="54"/>
      <c r="ET88" s="54"/>
      <c r="EU88" s="54"/>
      <c r="EV88" s="54"/>
      <c r="EW88" s="54"/>
      <c r="EX88" s="54"/>
      <c r="EY88" s="54"/>
      <c r="EZ88" s="54"/>
      <c r="FA88" s="54"/>
      <c r="FB88" s="54"/>
      <c r="FC88" s="54"/>
      <c r="FD88" s="54"/>
      <c r="FE88" s="54"/>
      <c r="FF88" s="54"/>
      <c r="FG88" s="54"/>
      <c r="FH88" s="54"/>
      <c r="FI88" s="54"/>
    </row>
    <row r="89" spans="1:165" ht="1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5" t="s">
        <v>83</v>
      </c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  <c r="CQ89" s="55"/>
      <c r="CR89" s="55"/>
      <c r="CS89" s="55"/>
      <c r="CT89" s="55"/>
      <c r="CU89" s="55"/>
      <c r="CV89" s="55"/>
      <c r="CW89" s="55"/>
      <c r="CX89" s="55"/>
      <c r="CY89" s="55"/>
      <c r="CZ89" s="55"/>
      <c r="DA89" s="55"/>
      <c r="DB89" s="55"/>
      <c r="DC89" s="55"/>
      <c r="DD89" s="55"/>
      <c r="DE89" s="55"/>
      <c r="DF89" s="55"/>
      <c r="DG89" s="55"/>
      <c r="DH89" s="55"/>
      <c r="DI89" s="55"/>
      <c r="DJ89" s="55"/>
      <c r="DK89" s="55"/>
      <c r="DL89" s="55"/>
      <c r="DM89" s="55"/>
      <c r="DN89" s="55"/>
      <c r="DO89" s="55"/>
      <c r="DP89" s="55"/>
      <c r="DQ89" s="53">
        <v>278.10000000000002</v>
      </c>
      <c r="DR89" s="54"/>
      <c r="DS89" s="54"/>
      <c r="DT89" s="54"/>
      <c r="DU89" s="54"/>
      <c r="DV89" s="54"/>
      <c r="DW89" s="54"/>
      <c r="DX89" s="54"/>
      <c r="DY89" s="54"/>
      <c r="DZ89" s="54"/>
      <c r="EA89" s="54"/>
      <c r="EB89" s="54"/>
      <c r="EC89" s="54"/>
      <c r="ED89" s="54"/>
      <c r="EE89" s="54"/>
      <c r="EF89" s="54"/>
      <c r="EG89" s="54"/>
      <c r="EH89" s="54"/>
      <c r="EI89" s="54"/>
      <c r="EJ89" s="54"/>
      <c r="EK89" s="54"/>
      <c r="EL89" s="54"/>
      <c r="EM89" s="54"/>
      <c r="EN89" s="54"/>
      <c r="EO89" s="54"/>
      <c r="EP89" s="54"/>
      <c r="EQ89" s="54"/>
      <c r="ER89" s="54"/>
      <c r="ES89" s="54"/>
      <c r="ET89" s="54"/>
      <c r="EU89" s="54"/>
      <c r="EV89" s="54"/>
      <c r="EW89" s="54"/>
      <c r="EX89" s="54"/>
      <c r="EY89" s="54"/>
      <c r="EZ89" s="54"/>
      <c r="FA89" s="54"/>
      <c r="FB89" s="54"/>
      <c r="FC89" s="54"/>
      <c r="FD89" s="54"/>
      <c r="FE89" s="54"/>
      <c r="FF89" s="54"/>
      <c r="FG89" s="54"/>
      <c r="FH89" s="54"/>
      <c r="FI89" s="54"/>
    </row>
  </sheetData>
  <mergeCells count="139">
    <mergeCell ref="EK15:EN15"/>
    <mergeCell ref="DG14:DZ14"/>
    <mergeCell ref="EC14:EY14"/>
    <mergeCell ref="DG10:EY10"/>
    <mergeCell ref="DG12:EY12"/>
    <mergeCell ref="DG13:EY13"/>
    <mergeCell ref="DG11:EY11"/>
    <mergeCell ref="EO15:ER15"/>
    <mergeCell ref="DL15:DO15"/>
    <mergeCell ref="DS15:EJ15"/>
    <mergeCell ref="A17:EY17"/>
    <mergeCell ref="A18:EY18"/>
    <mergeCell ref="EJ23:EY23"/>
    <mergeCell ref="BD22:BJ22"/>
    <mergeCell ref="EJ22:EY22"/>
    <mergeCell ref="EJ24:EY24"/>
    <mergeCell ref="EJ21:EY21"/>
    <mergeCell ref="EJ20:EY20"/>
    <mergeCell ref="AD22:AG22"/>
    <mergeCell ref="AK22:BB22"/>
    <mergeCell ref="EJ30:EY30"/>
    <mergeCell ref="A30:AN30"/>
    <mergeCell ref="AS29:DP29"/>
    <mergeCell ref="EJ29:EY29"/>
    <mergeCell ref="AS30:DP30"/>
    <mergeCell ref="A32:AN33"/>
    <mergeCell ref="AS32:DP33"/>
    <mergeCell ref="EJ27:EY27"/>
    <mergeCell ref="AS25:DP27"/>
    <mergeCell ref="EJ25:EY25"/>
    <mergeCell ref="EJ26:EY26"/>
    <mergeCell ref="A25:AN27"/>
    <mergeCell ref="A29:AN29"/>
    <mergeCell ref="EJ28:EY28"/>
    <mergeCell ref="A35:AN37"/>
    <mergeCell ref="AS35:DP37"/>
    <mergeCell ref="A39:EY39"/>
    <mergeCell ref="A59:FI59"/>
    <mergeCell ref="DQ64:FI64"/>
    <mergeCell ref="DQ63:FI63"/>
    <mergeCell ref="A64:J64"/>
    <mergeCell ref="K64:DP64"/>
    <mergeCell ref="A63:J63"/>
    <mergeCell ref="K63:DP63"/>
    <mergeCell ref="A57:EY57"/>
    <mergeCell ref="A46:EY46"/>
    <mergeCell ref="A43:EY43"/>
    <mergeCell ref="A48:EY48"/>
    <mergeCell ref="A42:EY42"/>
    <mergeCell ref="A45:EY45"/>
    <mergeCell ref="A41:EY41"/>
    <mergeCell ref="A44:EY44"/>
    <mergeCell ref="A47:EY47"/>
    <mergeCell ref="A50:EY50"/>
    <mergeCell ref="DQ67:FI67"/>
    <mergeCell ref="A67:J67"/>
    <mergeCell ref="K67:DP67"/>
    <mergeCell ref="DQ68:FI68"/>
    <mergeCell ref="A68:J68"/>
    <mergeCell ref="K68:DP68"/>
    <mergeCell ref="DQ65:FI65"/>
    <mergeCell ref="A65:J65"/>
    <mergeCell ref="K65:DP65"/>
    <mergeCell ref="DQ66:FI66"/>
    <mergeCell ref="A66:J66"/>
    <mergeCell ref="K66:DP66"/>
    <mergeCell ref="DQ71:FI71"/>
    <mergeCell ref="A71:J71"/>
    <mergeCell ref="K71:DP71"/>
    <mergeCell ref="DQ72:FI72"/>
    <mergeCell ref="A72:J72"/>
    <mergeCell ref="K72:DP72"/>
    <mergeCell ref="DQ69:FI69"/>
    <mergeCell ref="A69:J69"/>
    <mergeCell ref="K69:DP69"/>
    <mergeCell ref="DQ70:FI70"/>
    <mergeCell ref="A70:J70"/>
    <mergeCell ref="K70:DP70"/>
    <mergeCell ref="DQ75:FI75"/>
    <mergeCell ref="A75:J75"/>
    <mergeCell ref="K75:DP75"/>
    <mergeCell ref="DQ76:FI76"/>
    <mergeCell ref="A76:J76"/>
    <mergeCell ref="K76:DP76"/>
    <mergeCell ref="DQ73:FI73"/>
    <mergeCell ref="A73:J73"/>
    <mergeCell ref="K73:DP73"/>
    <mergeCell ref="DQ74:FI74"/>
    <mergeCell ref="A74:J74"/>
    <mergeCell ref="K74:DP74"/>
    <mergeCell ref="DQ79:FI79"/>
    <mergeCell ref="A79:J79"/>
    <mergeCell ref="K79:DP79"/>
    <mergeCell ref="DQ80:FI80"/>
    <mergeCell ref="A80:J80"/>
    <mergeCell ref="K80:DP80"/>
    <mergeCell ref="DQ77:FI77"/>
    <mergeCell ref="A77:J77"/>
    <mergeCell ref="K77:DP77"/>
    <mergeCell ref="DQ78:FI78"/>
    <mergeCell ref="A78:J78"/>
    <mergeCell ref="K78:DP78"/>
    <mergeCell ref="K86:DP86"/>
    <mergeCell ref="DQ83:FI83"/>
    <mergeCell ref="A83:J83"/>
    <mergeCell ref="K83:DP83"/>
    <mergeCell ref="DQ84:FI84"/>
    <mergeCell ref="A84:J84"/>
    <mergeCell ref="K84:DP84"/>
    <mergeCell ref="DQ81:FI81"/>
    <mergeCell ref="A81:J81"/>
    <mergeCell ref="K81:DP81"/>
    <mergeCell ref="DQ82:FI82"/>
    <mergeCell ref="A82:J82"/>
    <mergeCell ref="K82:DP82"/>
    <mergeCell ref="DQ89:FI89"/>
    <mergeCell ref="A89:J89"/>
    <mergeCell ref="K89:DP89"/>
    <mergeCell ref="A49:EY49"/>
    <mergeCell ref="A54:EY54"/>
    <mergeCell ref="A58:EY58"/>
    <mergeCell ref="A55:EY55"/>
    <mergeCell ref="A60:FI60"/>
    <mergeCell ref="A61:FI61"/>
    <mergeCell ref="DQ87:FI87"/>
    <mergeCell ref="A87:J87"/>
    <mergeCell ref="K87:DP87"/>
    <mergeCell ref="DQ88:FI88"/>
    <mergeCell ref="A88:J88"/>
    <mergeCell ref="K88:DP88"/>
    <mergeCell ref="DQ85:FI85"/>
    <mergeCell ref="A85:J85"/>
    <mergeCell ref="K85:DP85"/>
    <mergeCell ref="DQ86:FI86"/>
    <mergeCell ref="A86:J86"/>
    <mergeCell ref="A52:EY52"/>
    <mergeCell ref="A56:EY56"/>
    <mergeCell ref="A53:EY53"/>
    <mergeCell ref="A51:EY51"/>
  </mergeCells>
  <pageMargins left="0.70866141732283472" right="0.70866141732283472" top="0.74803149606299213" bottom="0.74803149606299213" header="0.31496062992125984" footer="0.31496062992125984"/>
  <pageSetup paperSize="9" scale="56" fitToHeight="2" orientation="landscape" r:id="rId1"/>
  <headerFooter alignWithMargins="0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CJ47"/>
  <sheetViews>
    <sheetView tabSelected="1" view="pageBreakPreview" zoomScale="89" zoomScaleNormal="100" zoomScaleSheetLayoutView="89" workbookViewId="0">
      <selection activeCell="A2" sqref="A2:BN2"/>
    </sheetView>
  </sheetViews>
  <sheetFormatPr defaultRowHeight="10.15" customHeight="1"/>
  <cols>
    <col min="1" max="50" width="0.28515625" customWidth="1"/>
    <col min="51" max="51" width="6.7109375" customWidth="1"/>
    <col min="52" max="52" width="8.7109375" customWidth="1"/>
    <col min="53" max="57" width="6.7109375" hidden="1" customWidth="1"/>
    <col min="58" max="58" width="9.7109375" customWidth="1"/>
    <col min="59" max="59" width="8.85546875" hidden="1" customWidth="1"/>
    <col min="60" max="66" width="9.7109375" customWidth="1"/>
    <col min="67" max="68" width="8.85546875" hidden="1" customWidth="1"/>
    <col min="69" max="76" width="9.7109375" customWidth="1"/>
    <col min="77" max="78" width="8.85546875" hidden="1" customWidth="1"/>
    <col min="79" max="86" width="9.7109375" customWidth="1"/>
    <col min="87" max="88" width="8.85546875" hidden="1" customWidth="1"/>
  </cols>
  <sheetData>
    <row r="1" spans="1:88" ht="12.75">
      <c r="AY1">
        <v>69</v>
      </c>
    </row>
    <row r="2" spans="1:88" ht="12.75">
      <c r="A2" s="109" t="s">
        <v>107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</row>
    <row r="3" spans="1:88" ht="12.7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</row>
    <row r="4" spans="1:88" ht="12.75">
      <c r="A4" s="98" t="s">
        <v>60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100"/>
      <c r="AY4" s="95" t="s">
        <v>84</v>
      </c>
      <c r="AZ4" s="95" t="s">
        <v>85</v>
      </c>
      <c r="BA4" s="95" t="s">
        <v>86</v>
      </c>
      <c r="BB4" s="95" t="s">
        <v>87</v>
      </c>
      <c r="BC4" s="95" t="s">
        <v>88</v>
      </c>
      <c r="BD4" s="95" t="s">
        <v>89</v>
      </c>
      <c r="BE4" s="95" t="s">
        <v>90</v>
      </c>
      <c r="BF4" s="107" t="s">
        <v>91</v>
      </c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1"/>
    </row>
    <row r="5" spans="1:88" ht="12.75">
      <c r="A5" s="101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3"/>
      <c r="AY5" s="96"/>
      <c r="AZ5" s="96"/>
      <c r="BA5" s="96"/>
      <c r="BB5" s="96"/>
      <c r="BC5" s="96"/>
      <c r="BD5" s="96"/>
      <c r="BE5" s="96"/>
      <c r="BF5" s="96" t="s">
        <v>92</v>
      </c>
      <c r="BG5" s="96" t="s">
        <v>93</v>
      </c>
      <c r="BH5" s="98" t="s">
        <v>94</v>
      </c>
      <c r="BI5" s="99"/>
      <c r="BJ5" s="99"/>
      <c r="BK5" s="99"/>
      <c r="BL5" s="99"/>
      <c r="BM5" s="99"/>
      <c r="BN5" s="99"/>
      <c r="BO5" s="99"/>
      <c r="BP5" s="100"/>
      <c r="BQ5" s="95" t="s">
        <v>95</v>
      </c>
      <c r="BR5" s="98" t="s">
        <v>94</v>
      </c>
      <c r="BS5" s="99"/>
      <c r="BT5" s="99"/>
      <c r="BU5" s="99"/>
      <c r="BV5" s="99"/>
      <c r="BW5" s="99"/>
      <c r="BX5" s="99"/>
      <c r="BY5" s="99"/>
      <c r="BZ5" s="100"/>
      <c r="CA5" s="95" t="s">
        <v>96</v>
      </c>
      <c r="CB5" s="98" t="s">
        <v>94</v>
      </c>
      <c r="CC5" s="99"/>
      <c r="CD5" s="99"/>
      <c r="CE5" s="99"/>
      <c r="CF5" s="99"/>
      <c r="CG5" s="99"/>
      <c r="CH5" s="99"/>
      <c r="CI5" s="99"/>
      <c r="CJ5" s="100"/>
    </row>
    <row r="6" spans="1:88" ht="169.35" customHeight="1">
      <c r="A6" s="101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3"/>
      <c r="AY6" s="96"/>
      <c r="AZ6" s="96"/>
      <c r="BA6" s="96"/>
      <c r="BB6" s="96"/>
      <c r="BC6" s="96"/>
      <c r="BD6" s="96"/>
      <c r="BE6" s="96"/>
      <c r="BF6" s="96"/>
      <c r="BG6" s="96"/>
      <c r="BH6" s="95" t="s">
        <v>97</v>
      </c>
      <c r="BI6" s="94" t="s">
        <v>98</v>
      </c>
      <c r="BJ6" s="94" t="s">
        <v>99</v>
      </c>
      <c r="BK6" s="94" t="s">
        <v>100</v>
      </c>
      <c r="BL6" s="94" t="s">
        <v>101</v>
      </c>
      <c r="BM6" s="94" t="s">
        <v>102</v>
      </c>
      <c r="BN6" s="94"/>
      <c r="BO6" s="95" t="s">
        <v>103</v>
      </c>
      <c r="BP6" s="95" t="s">
        <v>104</v>
      </c>
      <c r="BQ6" s="96"/>
      <c r="BR6" s="95" t="s">
        <v>97</v>
      </c>
      <c r="BS6" s="94" t="s">
        <v>98</v>
      </c>
      <c r="BT6" s="94" t="s">
        <v>99</v>
      </c>
      <c r="BU6" s="94" t="s">
        <v>100</v>
      </c>
      <c r="BV6" s="94" t="s">
        <v>101</v>
      </c>
      <c r="BW6" s="94" t="s">
        <v>102</v>
      </c>
      <c r="BX6" s="94"/>
      <c r="BY6" s="95" t="s">
        <v>103</v>
      </c>
      <c r="BZ6" s="95" t="s">
        <v>104</v>
      </c>
      <c r="CA6" s="96"/>
      <c r="CB6" s="95" t="s">
        <v>97</v>
      </c>
      <c r="CC6" s="94" t="s">
        <v>98</v>
      </c>
      <c r="CD6" s="94" t="s">
        <v>99</v>
      </c>
      <c r="CE6" s="94" t="s">
        <v>100</v>
      </c>
      <c r="CF6" s="94" t="s">
        <v>101</v>
      </c>
      <c r="CG6" s="94" t="s">
        <v>102</v>
      </c>
      <c r="CH6" s="94"/>
      <c r="CI6" s="95" t="s">
        <v>103</v>
      </c>
      <c r="CJ6" s="95" t="s">
        <v>104</v>
      </c>
    </row>
    <row r="7" spans="1:88" ht="31.15" customHeight="1">
      <c r="A7" s="104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6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4"/>
      <c r="BJ7" s="94"/>
      <c r="BK7" s="94"/>
      <c r="BL7" s="94"/>
      <c r="BM7" s="32" t="s">
        <v>105</v>
      </c>
      <c r="BN7" s="32" t="s">
        <v>106</v>
      </c>
      <c r="BO7" s="97"/>
      <c r="BP7" s="97"/>
      <c r="BQ7" s="97"/>
      <c r="BR7" s="97"/>
      <c r="BS7" s="94"/>
      <c r="BT7" s="94"/>
      <c r="BU7" s="94"/>
      <c r="BV7" s="94"/>
      <c r="BW7" s="32" t="s">
        <v>105</v>
      </c>
      <c r="BX7" s="32" t="s">
        <v>106</v>
      </c>
      <c r="BY7" s="97"/>
      <c r="BZ7" s="97"/>
      <c r="CA7" s="97"/>
      <c r="CB7" s="97"/>
      <c r="CC7" s="94"/>
      <c r="CD7" s="94"/>
      <c r="CE7" s="94"/>
      <c r="CF7" s="94"/>
      <c r="CG7" s="32" t="s">
        <v>105</v>
      </c>
      <c r="CH7" s="32" t="s">
        <v>106</v>
      </c>
      <c r="CI7" s="97"/>
      <c r="CJ7" s="97"/>
    </row>
    <row r="8" spans="1:88" ht="11.1" customHeight="1">
      <c r="A8" s="93">
        <v>1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34">
        <v>2</v>
      </c>
      <c r="AZ8" s="32">
        <v>3</v>
      </c>
      <c r="BA8" s="32">
        <v>4</v>
      </c>
      <c r="BB8" s="32">
        <v>5</v>
      </c>
      <c r="BC8" s="32">
        <v>6</v>
      </c>
      <c r="BD8" s="32">
        <v>7</v>
      </c>
      <c r="BE8" s="32">
        <v>8</v>
      </c>
      <c r="BF8" s="32">
        <v>4</v>
      </c>
      <c r="BG8" s="32">
        <v>10</v>
      </c>
      <c r="BH8" s="32">
        <v>5</v>
      </c>
      <c r="BI8" s="32">
        <v>6</v>
      </c>
      <c r="BJ8" s="32">
        <v>7</v>
      </c>
      <c r="BK8" s="32">
        <v>8</v>
      </c>
      <c r="BL8" s="32">
        <v>9</v>
      </c>
      <c r="BM8" s="32">
        <v>10</v>
      </c>
      <c r="BN8" s="32">
        <v>11</v>
      </c>
      <c r="BO8" s="32">
        <v>18</v>
      </c>
      <c r="BP8" s="32">
        <v>11</v>
      </c>
      <c r="BQ8" s="32">
        <v>12</v>
      </c>
      <c r="BR8" s="32">
        <v>13</v>
      </c>
      <c r="BS8" s="32">
        <v>14</v>
      </c>
      <c r="BT8" s="32">
        <v>15</v>
      </c>
      <c r="BU8" s="32">
        <v>16</v>
      </c>
      <c r="BV8" s="32">
        <v>17</v>
      </c>
      <c r="BW8" s="32">
        <v>18</v>
      </c>
      <c r="BX8" s="32">
        <v>19</v>
      </c>
      <c r="BY8" s="32">
        <v>18</v>
      </c>
      <c r="BZ8" s="32">
        <v>19</v>
      </c>
      <c r="CA8" s="32">
        <v>20</v>
      </c>
      <c r="CB8" s="32">
        <v>21</v>
      </c>
      <c r="CC8" s="32">
        <v>22</v>
      </c>
      <c r="CD8" s="32">
        <v>23</v>
      </c>
      <c r="CE8" s="32">
        <v>24</v>
      </c>
      <c r="CF8" s="32">
        <v>25</v>
      </c>
      <c r="CG8" s="32">
        <v>26</v>
      </c>
      <c r="CH8" s="32">
        <v>27</v>
      </c>
      <c r="CI8" s="32">
        <v>27</v>
      </c>
      <c r="CJ8" s="32">
        <v>28</v>
      </c>
    </row>
    <row r="9" spans="1:88" ht="22.35" customHeight="1">
      <c r="A9" s="35"/>
      <c r="B9" s="91" t="s">
        <v>109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2"/>
      <c r="AY9" s="33" t="s">
        <v>110</v>
      </c>
      <c r="AZ9" s="36" t="s">
        <v>111</v>
      </c>
      <c r="BA9" s="36"/>
      <c r="BB9" s="36"/>
      <c r="BC9" s="36"/>
      <c r="BD9" s="36"/>
      <c r="BE9" s="36"/>
      <c r="BF9" s="38">
        <f>-16500+8606568.12</f>
        <v>8590068.1199999992</v>
      </c>
      <c r="BG9" s="37"/>
      <c r="BH9" s="38">
        <f>-16500+7505250</f>
        <v>7488750</v>
      </c>
      <c r="BI9" s="38">
        <v>0</v>
      </c>
      <c r="BJ9" s="38">
        <v>147318.12</v>
      </c>
      <c r="BK9" s="38">
        <v>0</v>
      </c>
      <c r="BL9" s="38">
        <v>0</v>
      </c>
      <c r="BM9" s="38">
        <v>954000</v>
      </c>
      <c r="BN9" s="38">
        <v>0</v>
      </c>
      <c r="BO9" s="38">
        <v>8606568.1199999992</v>
      </c>
      <c r="BP9" s="38">
        <v>0</v>
      </c>
      <c r="BQ9" s="38">
        <v>8587850</v>
      </c>
      <c r="BR9" s="38">
        <v>7633850</v>
      </c>
      <c r="BS9" s="38">
        <v>0</v>
      </c>
      <c r="BT9" s="38">
        <v>0</v>
      </c>
      <c r="BU9" s="38">
        <v>0</v>
      </c>
      <c r="BV9" s="38">
        <v>0</v>
      </c>
      <c r="BW9" s="38">
        <v>954000</v>
      </c>
      <c r="BX9" s="38">
        <v>0</v>
      </c>
      <c r="BY9" s="38">
        <v>8587850</v>
      </c>
      <c r="BZ9" s="38">
        <v>0</v>
      </c>
      <c r="CA9" s="38">
        <v>9125750</v>
      </c>
      <c r="CB9" s="38">
        <v>8171750</v>
      </c>
      <c r="CC9" s="38">
        <v>0</v>
      </c>
      <c r="CD9" s="38">
        <v>0</v>
      </c>
      <c r="CE9" s="38">
        <v>0</v>
      </c>
      <c r="CF9" s="38">
        <v>0</v>
      </c>
      <c r="CG9" s="38">
        <v>954000</v>
      </c>
      <c r="CH9" s="38">
        <v>0</v>
      </c>
      <c r="CI9" s="38">
        <v>9125750</v>
      </c>
      <c r="CJ9" s="38">
        <v>0</v>
      </c>
    </row>
    <row r="10" spans="1:88" ht="12.75">
      <c r="A10" s="39"/>
      <c r="B10" s="87" t="s">
        <v>94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8"/>
      <c r="AY10" s="40"/>
      <c r="AZ10" s="36"/>
      <c r="BA10" s="36"/>
      <c r="BB10" s="36"/>
      <c r="BC10" s="36"/>
      <c r="BD10" s="36"/>
      <c r="BE10" s="36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</row>
    <row r="11" spans="1:88" ht="22.35" customHeight="1">
      <c r="A11" s="39"/>
      <c r="B11" s="87" t="s">
        <v>112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8"/>
      <c r="AY11" s="40" t="s">
        <v>113</v>
      </c>
      <c r="AZ11" s="36" t="s">
        <v>114</v>
      </c>
      <c r="BA11" s="36"/>
      <c r="BB11" s="36"/>
      <c r="BC11" s="36"/>
      <c r="BD11" s="36"/>
      <c r="BE11" s="36"/>
      <c r="BF11" s="38">
        <v>0</v>
      </c>
      <c r="BG11" s="37"/>
      <c r="BH11" s="38">
        <v>0</v>
      </c>
      <c r="BI11" s="38">
        <v>0</v>
      </c>
      <c r="BJ11" s="38">
        <v>0</v>
      </c>
      <c r="BK11" s="38">
        <v>0</v>
      </c>
      <c r="BL11" s="38">
        <v>0</v>
      </c>
      <c r="BM11" s="38">
        <v>0</v>
      </c>
      <c r="BN11" s="38">
        <v>0</v>
      </c>
      <c r="BO11" s="38">
        <v>0</v>
      </c>
      <c r="BP11" s="38">
        <v>0</v>
      </c>
      <c r="BQ11" s="38">
        <v>0</v>
      </c>
      <c r="BR11" s="38">
        <v>0</v>
      </c>
      <c r="BS11" s="38">
        <v>0</v>
      </c>
      <c r="BT11" s="38">
        <v>0</v>
      </c>
      <c r="BU11" s="38">
        <v>0</v>
      </c>
      <c r="BV11" s="38">
        <v>0</v>
      </c>
      <c r="BW11" s="38">
        <v>0</v>
      </c>
      <c r="BX11" s="38">
        <v>0</v>
      </c>
      <c r="BY11" s="38">
        <v>0</v>
      </c>
      <c r="BZ11" s="38">
        <v>0</v>
      </c>
      <c r="CA11" s="38">
        <v>0</v>
      </c>
      <c r="CB11" s="38">
        <v>0</v>
      </c>
      <c r="CC11" s="38">
        <v>0</v>
      </c>
      <c r="CD11" s="38">
        <v>0</v>
      </c>
      <c r="CE11" s="38">
        <v>0</v>
      </c>
      <c r="CF11" s="38">
        <v>0</v>
      </c>
      <c r="CG11" s="38">
        <v>0</v>
      </c>
      <c r="CH11" s="38">
        <v>0</v>
      </c>
      <c r="CI11" s="38">
        <v>0</v>
      </c>
      <c r="CJ11" s="38">
        <v>0</v>
      </c>
    </row>
    <row r="12" spans="1:88" ht="22.35" customHeight="1">
      <c r="A12" s="39"/>
      <c r="B12" s="87" t="s">
        <v>115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8"/>
      <c r="AY12" s="40" t="s">
        <v>114</v>
      </c>
      <c r="AZ12" s="36" t="s">
        <v>116</v>
      </c>
      <c r="BA12" s="36"/>
      <c r="BB12" s="36"/>
      <c r="BC12" s="36"/>
      <c r="BD12" s="36"/>
      <c r="BE12" s="36"/>
      <c r="BF12" s="38">
        <f>-16500+8459250</f>
        <v>8442750</v>
      </c>
      <c r="BG12" s="37"/>
      <c r="BH12" s="38">
        <f>-16500+7505250</f>
        <v>7488750</v>
      </c>
      <c r="BI12" s="38">
        <v>0</v>
      </c>
      <c r="BJ12" s="38">
        <v>0</v>
      </c>
      <c r="BK12" s="38">
        <v>0</v>
      </c>
      <c r="BL12" s="38">
        <v>0</v>
      </c>
      <c r="BM12" s="38">
        <v>954000</v>
      </c>
      <c r="BN12" s="38">
        <v>0</v>
      </c>
      <c r="BO12" s="38">
        <v>8459250</v>
      </c>
      <c r="BP12" s="38">
        <v>0</v>
      </c>
      <c r="BQ12" s="38">
        <v>8587850</v>
      </c>
      <c r="BR12" s="38">
        <v>7633850</v>
      </c>
      <c r="BS12" s="38">
        <v>0</v>
      </c>
      <c r="BT12" s="38">
        <v>0</v>
      </c>
      <c r="BU12" s="38">
        <v>0</v>
      </c>
      <c r="BV12" s="38">
        <v>0</v>
      </c>
      <c r="BW12" s="38">
        <v>954000</v>
      </c>
      <c r="BX12" s="38">
        <v>0</v>
      </c>
      <c r="BY12" s="38">
        <v>8587850</v>
      </c>
      <c r="BZ12" s="38">
        <v>0</v>
      </c>
      <c r="CA12" s="38">
        <v>9125750</v>
      </c>
      <c r="CB12" s="38">
        <v>8171750</v>
      </c>
      <c r="CC12" s="38">
        <v>0</v>
      </c>
      <c r="CD12" s="38">
        <v>0</v>
      </c>
      <c r="CE12" s="38">
        <v>0</v>
      </c>
      <c r="CF12" s="38">
        <v>0</v>
      </c>
      <c r="CG12" s="38">
        <v>954000</v>
      </c>
      <c r="CH12" s="38">
        <v>0</v>
      </c>
      <c r="CI12" s="38">
        <v>9125750</v>
      </c>
      <c r="CJ12" s="38">
        <v>0</v>
      </c>
    </row>
    <row r="13" spans="1:88" ht="44.45" customHeight="1">
      <c r="A13" s="39"/>
      <c r="B13" s="87" t="s">
        <v>117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8"/>
      <c r="AY13" s="40" t="s">
        <v>116</v>
      </c>
      <c r="AZ13" s="36" t="s">
        <v>118</v>
      </c>
      <c r="BA13" s="36"/>
      <c r="BB13" s="36"/>
      <c r="BC13" s="36"/>
      <c r="BD13" s="36"/>
      <c r="BE13" s="36"/>
      <c r="BF13" s="38">
        <v>0</v>
      </c>
      <c r="BG13" s="37"/>
      <c r="BH13" s="38">
        <v>0</v>
      </c>
      <c r="BI13" s="38">
        <v>0</v>
      </c>
      <c r="BJ13" s="38">
        <v>0</v>
      </c>
      <c r="BK13" s="38">
        <v>0</v>
      </c>
      <c r="BL13" s="38">
        <v>0</v>
      </c>
      <c r="BM13" s="38">
        <v>0</v>
      </c>
      <c r="BN13" s="38">
        <v>0</v>
      </c>
      <c r="BO13" s="38">
        <v>0</v>
      </c>
      <c r="BP13" s="38">
        <v>0</v>
      </c>
      <c r="BQ13" s="38">
        <v>0</v>
      </c>
      <c r="BR13" s="38">
        <v>0</v>
      </c>
      <c r="BS13" s="38">
        <v>0</v>
      </c>
      <c r="BT13" s="38">
        <v>0</v>
      </c>
      <c r="BU13" s="38">
        <v>0</v>
      </c>
      <c r="BV13" s="38">
        <v>0</v>
      </c>
      <c r="BW13" s="38">
        <v>0</v>
      </c>
      <c r="BX13" s="38">
        <v>0</v>
      </c>
      <c r="BY13" s="38">
        <v>0</v>
      </c>
      <c r="BZ13" s="38">
        <v>0</v>
      </c>
      <c r="CA13" s="38">
        <v>0</v>
      </c>
      <c r="CB13" s="38">
        <v>0</v>
      </c>
      <c r="CC13" s="38">
        <v>0</v>
      </c>
      <c r="CD13" s="38">
        <v>0</v>
      </c>
      <c r="CE13" s="38">
        <v>0</v>
      </c>
      <c r="CF13" s="38">
        <v>0</v>
      </c>
      <c r="CG13" s="38">
        <v>0</v>
      </c>
      <c r="CH13" s="38">
        <v>0</v>
      </c>
      <c r="CI13" s="38">
        <v>0</v>
      </c>
      <c r="CJ13" s="38">
        <v>0</v>
      </c>
    </row>
    <row r="14" spans="1:88" ht="111.4" customHeight="1">
      <c r="A14" s="39"/>
      <c r="B14" s="87" t="s">
        <v>119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8"/>
      <c r="AY14" s="40" t="s">
        <v>118</v>
      </c>
      <c r="AZ14" s="36" t="s">
        <v>120</v>
      </c>
      <c r="BA14" s="36"/>
      <c r="BB14" s="36"/>
      <c r="BC14" s="36"/>
      <c r="BD14" s="36"/>
      <c r="BE14" s="36"/>
      <c r="BF14" s="38">
        <v>0</v>
      </c>
      <c r="BG14" s="37"/>
      <c r="BH14" s="38">
        <v>0</v>
      </c>
      <c r="BI14" s="38">
        <v>0</v>
      </c>
      <c r="BJ14" s="38">
        <v>0</v>
      </c>
      <c r="BK14" s="38">
        <v>0</v>
      </c>
      <c r="BL14" s="38">
        <v>0</v>
      </c>
      <c r="BM14" s="38">
        <v>0</v>
      </c>
      <c r="BN14" s="38">
        <v>0</v>
      </c>
      <c r="BO14" s="38">
        <v>0</v>
      </c>
      <c r="BP14" s="38">
        <v>0</v>
      </c>
      <c r="BQ14" s="38">
        <v>0</v>
      </c>
      <c r="BR14" s="38">
        <v>0</v>
      </c>
      <c r="BS14" s="38">
        <v>0</v>
      </c>
      <c r="BT14" s="38">
        <v>0</v>
      </c>
      <c r="BU14" s="38">
        <v>0</v>
      </c>
      <c r="BV14" s="38">
        <v>0</v>
      </c>
      <c r="BW14" s="38">
        <v>0</v>
      </c>
      <c r="BX14" s="38">
        <v>0</v>
      </c>
      <c r="BY14" s="38">
        <v>0</v>
      </c>
      <c r="BZ14" s="38">
        <v>0</v>
      </c>
      <c r="CA14" s="38">
        <v>0</v>
      </c>
      <c r="CB14" s="38">
        <v>0</v>
      </c>
      <c r="CC14" s="38">
        <v>0</v>
      </c>
      <c r="CD14" s="38">
        <v>0</v>
      </c>
      <c r="CE14" s="38">
        <v>0</v>
      </c>
      <c r="CF14" s="38">
        <v>0</v>
      </c>
      <c r="CG14" s="38">
        <v>0</v>
      </c>
      <c r="CH14" s="38">
        <v>0</v>
      </c>
      <c r="CI14" s="38">
        <v>0</v>
      </c>
      <c r="CJ14" s="38">
        <v>0</v>
      </c>
    </row>
    <row r="15" spans="1:88" ht="33.4" customHeight="1">
      <c r="A15" s="39"/>
      <c r="B15" s="87" t="s">
        <v>121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8"/>
      <c r="AY15" s="40" t="s">
        <v>120</v>
      </c>
      <c r="AZ15" s="36" t="s">
        <v>122</v>
      </c>
      <c r="BA15" s="36"/>
      <c r="BB15" s="36"/>
      <c r="BC15" s="36"/>
      <c r="BD15" s="36"/>
      <c r="BE15" s="36"/>
      <c r="BF15" s="38">
        <v>147318.12</v>
      </c>
      <c r="BG15" s="37"/>
      <c r="BH15" s="38">
        <v>0</v>
      </c>
      <c r="BI15" s="38">
        <v>0</v>
      </c>
      <c r="BJ15" s="38">
        <v>147318.12</v>
      </c>
      <c r="BK15" s="38">
        <v>0</v>
      </c>
      <c r="BL15" s="38">
        <v>0</v>
      </c>
      <c r="BM15" s="38">
        <v>0</v>
      </c>
      <c r="BN15" s="38">
        <v>0</v>
      </c>
      <c r="BO15" s="38">
        <v>147318.12</v>
      </c>
      <c r="BP15" s="38">
        <v>0</v>
      </c>
      <c r="BQ15" s="38">
        <v>0</v>
      </c>
      <c r="BR15" s="38">
        <v>0</v>
      </c>
      <c r="BS15" s="38">
        <v>0</v>
      </c>
      <c r="BT15" s="38">
        <v>0</v>
      </c>
      <c r="BU15" s="38">
        <v>0</v>
      </c>
      <c r="BV15" s="38">
        <v>0</v>
      </c>
      <c r="BW15" s="38">
        <v>0</v>
      </c>
      <c r="BX15" s="38">
        <v>0</v>
      </c>
      <c r="BY15" s="38">
        <v>0</v>
      </c>
      <c r="BZ15" s="38">
        <v>0</v>
      </c>
      <c r="CA15" s="38">
        <v>0</v>
      </c>
      <c r="CB15" s="38">
        <v>0</v>
      </c>
      <c r="CC15" s="38">
        <v>0</v>
      </c>
      <c r="CD15" s="38">
        <v>0</v>
      </c>
      <c r="CE15" s="38">
        <v>0</v>
      </c>
      <c r="CF15" s="38">
        <v>0</v>
      </c>
      <c r="CG15" s="38">
        <v>0</v>
      </c>
      <c r="CH15" s="38">
        <v>0</v>
      </c>
      <c r="CI15" s="38">
        <v>0</v>
      </c>
      <c r="CJ15" s="38">
        <v>0</v>
      </c>
    </row>
    <row r="16" spans="1:88" ht="11.1" customHeight="1">
      <c r="A16" s="39"/>
      <c r="B16" s="87" t="s">
        <v>123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8"/>
      <c r="AY16" s="40" t="s">
        <v>124</v>
      </c>
      <c r="AZ16" s="36" t="s">
        <v>122</v>
      </c>
      <c r="BA16" s="36"/>
      <c r="BB16" s="36"/>
      <c r="BC16" s="36"/>
      <c r="BD16" s="36"/>
      <c r="BE16" s="36"/>
      <c r="BF16" s="38">
        <v>0</v>
      </c>
      <c r="BG16" s="37"/>
      <c r="BH16" s="38">
        <v>0</v>
      </c>
      <c r="BI16" s="38">
        <v>0</v>
      </c>
      <c r="BJ16" s="38">
        <v>0</v>
      </c>
      <c r="BK16" s="38">
        <v>0</v>
      </c>
      <c r="BL16" s="38">
        <v>0</v>
      </c>
      <c r="BM16" s="38">
        <v>0</v>
      </c>
      <c r="BN16" s="38">
        <v>0</v>
      </c>
      <c r="BO16" s="38">
        <v>0</v>
      </c>
      <c r="BP16" s="38">
        <v>0</v>
      </c>
      <c r="BQ16" s="38">
        <v>0</v>
      </c>
      <c r="BR16" s="38">
        <v>0</v>
      </c>
      <c r="BS16" s="38">
        <v>0</v>
      </c>
      <c r="BT16" s="38">
        <v>0</v>
      </c>
      <c r="BU16" s="38">
        <v>0</v>
      </c>
      <c r="BV16" s="38">
        <v>0</v>
      </c>
      <c r="BW16" s="38">
        <v>0</v>
      </c>
      <c r="BX16" s="38">
        <v>0</v>
      </c>
      <c r="BY16" s="38">
        <v>0</v>
      </c>
      <c r="BZ16" s="38">
        <v>0</v>
      </c>
      <c r="CA16" s="38">
        <v>0</v>
      </c>
      <c r="CB16" s="38">
        <v>0</v>
      </c>
      <c r="CC16" s="38">
        <v>0</v>
      </c>
      <c r="CD16" s="38">
        <v>0</v>
      </c>
      <c r="CE16" s="38">
        <v>0</v>
      </c>
      <c r="CF16" s="38">
        <v>0</v>
      </c>
      <c r="CG16" s="38">
        <v>0</v>
      </c>
      <c r="CH16" s="38">
        <v>0</v>
      </c>
      <c r="CI16" s="38">
        <v>0</v>
      </c>
      <c r="CJ16" s="38">
        <v>0</v>
      </c>
    </row>
    <row r="17" spans="1:88" ht="22.35" customHeight="1">
      <c r="A17" s="39"/>
      <c r="B17" s="87" t="s">
        <v>125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8"/>
      <c r="AY17" s="40" t="s">
        <v>122</v>
      </c>
      <c r="AZ17" s="36" t="s">
        <v>111</v>
      </c>
      <c r="BA17" s="36"/>
      <c r="BB17" s="36"/>
      <c r="BC17" s="36"/>
      <c r="BD17" s="36"/>
      <c r="BE17" s="36"/>
      <c r="BF17" s="38">
        <v>0</v>
      </c>
      <c r="BG17" s="37"/>
      <c r="BH17" s="38">
        <v>0</v>
      </c>
      <c r="BI17" s="38">
        <v>0</v>
      </c>
      <c r="BJ17" s="38">
        <v>0</v>
      </c>
      <c r="BK17" s="38">
        <v>0</v>
      </c>
      <c r="BL17" s="38">
        <v>0</v>
      </c>
      <c r="BM17" s="38">
        <v>0</v>
      </c>
      <c r="BN17" s="38">
        <v>0</v>
      </c>
      <c r="BO17" s="38">
        <v>0</v>
      </c>
      <c r="BP17" s="38">
        <v>0</v>
      </c>
      <c r="BQ17" s="38">
        <v>0</v>
      </c>
      <c r="BR17" s="38">
        <v>0</v>
      </c>
      <c r="BS17" s="38">
        <v>0</v>
      </c>
      <c r="BT17" s="38">
        <v>0</v>
      </c>
      <c r="BU17" s="38">
        <v>0</v>
      </c>
      <c r="BV17" s="38">
        <v>0</v>
      </c>
      <c r="BW17" s="38">
        <v>0</v>
      </c>
      <c r="BX17" s="38">
        <v>0</v>
      </c>
      <c r="BY17" s="38">
        <v>0</v>
      </c>
      <c r="BZ17" s="38">
        <v>0</v>
      </c>
      <c r="CA17" s="38">
        <v>0</v>
      </c>
      <c r="CB17" s="38">
        <v>0</v>
      </c>
      <c r="CC17" s="38">
        <v>0</v>
      </c>
      <c r="CD17" s="38">
        <v>0</v>
      </c>
      <c r="CE17" s="38">
        <v>0</v>
      </c>
      <c r="CF17" s="38">
        <v>0</v>
      </c>
      <c r="CG17" s="38">
        <v>0</v>
      </c>
      <c r="CH17" s="38">
        <v>0</v>
      </c>
      <c r="CI17" s="38">
        <v>0</v>
      </c>
      <c r="CJ17" s="38">
        <v>0</v>
      </c>
    </row>
    <row r="18" spans="1:88" ht="22.35" customHeight="1">
      <c r="A18" s="35"/>
      <c r="B18" s="91" t="s">
        <v>126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2"/>
      <c r="AY18" s="33" t="s">
        <v>127</v>
      </c>
      <c r="AZ18" s="36" t="s">
        <v>111</v>
      </c>
      <c r="BA18" s="36"/>
      <c r="BB18" s="36"/>
      <c r="BC18" s="36"/>
      <c r="BD18" s="36"/>
      <c r="BE18" s="36"/>
      <c r="BF18" s="38">
        <f>-16500+8606568.12</f>
        <v>8590068.1199999992</v>
      </c>
      <c r="BG18" s="37"/>
      <c r="BH18" s="38">
        <f>-16500+7505250</f>
        <v>7488750</v>
      </c>
      <c r="BI18" s="38">
        <v>0</v>
      </c>
      <c r="BJ18" s="38">
        <v>147318.12</v>
      </c>
      <c r="BK18" s="38">
        <v>0</v>
      </c>
      <c r="BL18" s="38">
        <v>0</v>
      </c>
      <c r="BM18" s="38">
        <v>954000</v>
      </c>
      <c r="BN18" s="38">
        <v>0</v>
      </c>
      <c r="BO18" s="38">
        <v>8606568.1199999992</v>
      </c>
      <c r="BP18" s="38">
        <v>0</v>
      </c>
      <c r="BQ18" s="38">
        <v>8587850</v>
      </c>
      <c r="BR18" s="38">
        <v>7633850</v>
      </c>
      <c r="BS18" s="38">
        <v>0</v>
      </c>
      <c r="BT18" s="38">
        <v>0</v>
      </c>
      <c r="BU18" s="38">
        <v>0</v>
      </c>
      <c r="BV18" s="38">
        <v>0</v>
      </c>
      <c r="BW18" s="38">
        <v>954000</v>
      </c>
      <c r="BX18" s="38">
        <v>0</v>
      </c>
      <c r="BY18" s="38">
        <v>8587850</v>
      </c>
      <c r="BZ18" s="38">
        <v>0</v>
      </c>
      <c r="CA18" s="38">
        <v>9125750</v>
      </c>
      <c r="CB18" s="38">
        <v>8171750</v>
      </c>
      <c r="CC18" s="38">
        <v>0</v>
      </c>
      <c r="CD18" s="38">
        <v>0</v>
      </c>
      <c r="CE18" s="38">
        <v>0</v>
      </c>
      <c r="CF18" s="38">
        <v>0</v>
      </c>
      <c r="CG18" s="38">
        <v>954000</v>
      </c>
      <c r="CH18" s="38">
        <v>0</v>
      </c>
      <c r="CI18" s="38">
        <v>9125750</v>
      </c>
      <c r="CJ18" s="38">
        <v>0</v>
      </c>
    </row>
    <row r="19" spans="1:88" ht="12.75">
      <c r="A19" s="39"/>
      <c r="B19" s="87" t="s">
        <v>94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8"/>
      <c r="AY19" s="40"/>
      <c r="AZ19" s="36"/>
      <c r="BA19" s="36"/>
      <c r="BB19" s="36"/>
      <c r="BC19" s="36"/>
      <c r="BD19" s="36"/>
      <c r="BE19" s="36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</row>
    <row r="20" spans="1:88" ht="33.4" customHeight="1">
      <c r="A20" s="39"/>
      <c r="B20" s="87" t="s">
        <v>128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8"/>
      <c r="AY20" s="40" t="s">
        <v>129</v>
      </c>
      <c r="AZ20" s="36" t="s">
        <v>110</v>
      </c>
      <c r="BA20" s="36"/>
      <c r="BB20" s="36"/>
      <c r="BC20" s="36"/>
      <c r="BD20" s="36"/>
      <c r="BE20" s="36"/>
      <c r="BF20" s="38">
        <f>-16500+5863800</f>
        <v>5847300</v>
      </c>
      <c r="BG20" s="37"/>
      <c r="BH20" s="38">
        <f>-16500+5856100</f>
        <v>5839600</v>
      </c>
      <c r="BI20" s="38">
        <v>0</v>
      </c>
      <c r="BJ20" s="38">
        <v>0</v>
      </c>
      <c r="BK20" s="38">
        <v>0</v>
      </c>
      <c r="BL20" s="38">
        <v>0</v>
      </c>
      <c r="BM20" s="38">
        <v>7700</v>
      </c>
      <c r="BN20" s="38">
        <v>0</v>
      </c>
      <c r="BO20" s="38">
        <v>5863800</v>
      </c>
      <c r="BP20" s="38">
        <v>0</v>
      </c>
      <c r="BQ20" s="38">
        <v>5863800</v>
      </c>
      <c r="BR20" s="38">
        <v>5856100</v>
      </c>
      <c r="BS20" s="38">
        <v>0</v>
      </c>
      <c r="BT20" s="38">
        <v>0</v>
      </c>
      <c r="BU20" s="38">
        <v>0</v>
      </c>
      <c r="BV20" s="38">
        <v>0</v>
      </c>
      <c r="BW20" s="38">
        <v>7700</v>
      </c>
      <c r="BX20" s="38">
        <v>0</v>
      </c>
      <c r="BY20" s="38">
        <v>5863800</v>
      </c>
      <c r="BZ20" s="38">
        <v>0</v>
      </c>
      <c r="CA20" s="38">
        <v>6372300</v>
      </c>
      <c r="CB20" s="38">
        <v>6364600</v>
      </c>
      <c r="CC20" s="38">
        <v>0</v>
      </c>
      <c r="CD20" s="38">
        <v>0</v>
      </c>
      <c r="CE20" s="38">
        <v>0</v>
      </c>
      <c r="CF20" s="38">
        <v>0</v>
      </c>
      <c r="CG20" s="38">
        <v>7700</v>
      </c>
      <c r="CH20" s="38">
        <v>0</v>
      </c>
      <c r="CI20" s="38">
        <v>6372300</v>
      </c>
      <c r="CJ20" s="38">
        <v>0</v>
      </c>
    </row>
    <row r="21" spans="1:88" ht="12.75">
      <c r="A21" s="41"/>
      <c r="B21" s="42"/>
      <c r="C21" s="87" t="s">
        <v>130</v>
      </c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8"/>
      <c r="AY21" s="40"/>
      <c r="AZ21" s="36"/>
      <c r="BA21" s="36"/>
      <c r="BB21" s="36"/>
      <c r="BC21" s="36"/>
      <c r="BD21" s="36"/>
      <c r="BE21" s="36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</row>
    <row r="22" spans="1:88" ht="44.45" customHeight="1">
      <c r="A22" s="43"/>
      <c r="B22" s="44"/>
      <c r="C22" s="87" t="s">
        <v>131</v>
      </c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8"/>
      <c r="AY22" s="40" t="s">
        <v>132</v>
      </c>
      <c r="AZ22" s="36" t="s">
        <v>113</v>
      </c>
      <c r="BA22" s="36"/>
      <c r="BB22" s="36"/>
      <c r="BC22" s="36"/>
      <c r="BD22" s="36"/>
      <c r="BE22" s="36"/>
      <c r="BF22" s="38">
        <f>-16500+5863800</f>
        <v>5847300</v>
      </c>
      <c r="BG22" s="37"/>
      <c r="BH22" s="38">
        <f>-16500+5856100</f>
        <v>5839600</v>
      </c>
      <c r="BI22" s="38">
        <v>0</v>
      </c>
      <c r="BJ22" s="38">
        <v>0</v>
      </c>
      <c r="BK22" s="38">
        <v>0</v>
      </c>
      <c r="BL22" s="38">
        <v>0</v>
      </c>
      <c r="BM22" s="38">
        <v>7700</v>
      </c>
      <c r="BN22" s="38">
        <v>0</v>
      </c>
      <c r="BO22" s="38">
        <v>5863800</v>
      </c>
      <c r="BP22" s="38">
        <v>0</v>
      </c>
      <c r="BQ22" s="38">
        <v>5863800</v>
      </c>
      <c r="BR22" s="38">
        <v>5856100</v>
      </c>
      <c r="BS22" s="38">
        <v>0</v>
      </c>
      <c r="BT22" s="38">
        <v>0</v>
      </c>
      <c r="BU22" s="38">
        <v>0</v>
      </c>
      <c r="BV22" s="38">
        <v>0</v>
      </c>
      <c r="BW22" s="38">
        <v>7700</v>
      </c>
      <c r="BX22" s="38">
        <v>0</v>
      </c>
      <c r="BY22" s="38">
        <v>5863800</v>
      </c>
      <c r="BZ22" s="38">
        <v>0</v>
      </c>
      <c r="CA22" s="38">
        <v>6372300</v>
      </c>
      <c r="CB22" s="38">
        <v>6364600</v>
      </c>
      <c r="CC22" s="38">
        <v>0</v>
      </c>
      <c r="CD22" s="38">
        <v>0</v>
      </c>
      <c r="CE22" s="38">
        <v>0</v>
      </c>
      <c r="CF22" s="38">
        <v>0</v>
      </c>
      <c r="CG22" s="38">
        <v>7700</v>
      </c>
      <c r="CH22" s="38">
        <v>0</v>
      </c>
      <c r="CI22" s="38">
        <v>6372300</v>
      </c>
      <c r="CJ22" s="38">
        <v>0</v>
      </c>
    </row>
    <row r="23" spans="1:88" ht="12.75">
      <c r="A23" s="41"/>
      <c r="B23" s="42"/>
      <c r="C23" s="87" t="s">
        <v>130</v>
      </c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8"/>
      <c r="AY23" s="40"/>
      <c r="AZ23" s="36"/>
      <c r="BA23" s="36"/>
      <c r="BB23" s="36"/>
      <c r="BC23" s="36"/>
      <c r="BD23" s="36"/>
      <c r="BE23" s="36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</row>
    <row r="24" spans="1:88" ht="55.7" customHeight="1">
      <c r="A24" s="43"/>
      <c r="B24" s="44"/>
      <c r="C24" s="87" t="s">
        <v>133</v>
      </c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8"/>
      <c r="AY24" s="40" t="s">
        <v>134</v>
      </c>
      <c r="AZ24" s="36" t="s">
        <v>135</v>
      </c>
      <c r="BA24" s="36"/>
      <c r="BB24" s="36"/>
      <c r="BC24" s="36"/>
      <c r="BD24" s="36"/>
      <c r="BE24" s="36"/>
      <c r="BF24" s="38">
        <v>8300</v>
      </c>
      <c r="BG24" s="37"/>
      <c r="BH24" s="38">
        <v>600</v>
      </c>
      <c r="BI24" s="38">
        <v>0</v>
      </c>
      <c r="BJ24" s="38">
        <v>0</v>
      </c>
      <c r="BK24" s="38">
        <v>0</v>
      </c>
      <c r="BL24" s="38">
        <v>0</v>
      </c>
      <c r="BM24" s="38">
        <v>7700</v>
      </c>
      <c r="BN24" s="38">
        <v>0</v>
      </c>
      <c r="BO24" s="38">
        <v>8300</v>
      </c>
      <c r="BP24" s="38">
        <v>0</v>
      </c>
      <c r="BQ24" s="38">
        <v>8300</v>
      </c>
      <c r="BR24" s="38">
        <v>600</v>
      </c>
      <c r="BS24" s="38">
        <v>0</v>
      </c>
      <c r="BT24" s="38">
        <v>0</v>
      </c>
      <c r="BU24" s="38">
        <v>0</v>
      </c>
      <c r="BV24" s="38">
        <v>0</v>
      </c>
      <c r="BW24" s="38">
        <v>7700</v>
      </c>
      <c r="BX24" s="38">
        <v>0</v>
      </c>
      <c r="BY24" s="38">
        <v>8300</v>
      </c>
      <c r="BZ24" s="38">
        <v>0</v>
      </c>
      <c r="CA24" s="38">
        <v>8300</v>
      </c>
      <c r="CB24" s="38">
        <v>600</v>
      </c>
      <c r="CC24" s="38">
        <v>0</v>
      </c>
      <c r="CD24" s="38">
        <v>0</v>
      </c>
      <c r="CE24" s="38">
        <v>0</v>
      </c>
      <c r="CF24" s="38">
        <v>0</v>
      </c>
      <c r="CG24" s="38">
        <v>7700</v>
      </c>
      <c r="CH24" s="38">
        <v>0</v>
      </c>
      <c r="CI24" s="38">
        <v>8300</v>
      </c>
      <c r="CJ24" s="38">
        <v>0</v>
      </c>
    </row>
    <row r="25" spans="1:88" ht="22.35" customHeight="1">
      <c r="A25" s="43"/>
      <c r="B25" s="44"/>
      <c r="C25" s="87" t="s">
        <v>136</v>
      </c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8"/>
      <c r="AY25" s="40" t="s">
        <v>137</v>
      </c>
      <c r="AZ25" s="36" t="s">
        <v>138</v>
      </c>
      <c r="BA25" s="36"/>
      <c r="BB25" s="36"/>
      <c r="BC25" s="36"/>
      <c r="BD25" s="36"/>
      <c r="BE25" s="36"/>
      <c r="BF25" s="38">
        <f>-12700+4497300</f>
        <v>4484600</v>
      </c>
      <c r="BG25" s="37"/>
      <c r="BH25" s="38">
        <f>-12700+4497300</f>
        <v>4484600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8">
        <v>0</v>
      </c>
      <c r="BO25" s="38">
        <v>4497300</v>
      </c>
      <c r="BP25" s="38">
        <v>0</v>
      </c>
      <c r="BQ25" s="38">
        <v>4497300</v>
      </c>
      <c r="BR25" s="38">
        <v>4497300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8">
        <v>4497300</v>
      </c>
      <c r="BZ25" s="38">
        <v>0</v>
      </c>
      <c r="CA25" s="38">
        <v>4887900</v>
      </c>
      <c r="CB25" s="38">
        <v>4887900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4887900</v>
      </c>
      <c r="CJ25" s="38">
        <v>0</v>
      </c>
    </row>
    <row r="26" spans="1:88" ht="100.15" customHeight="1">
      <c r="A26" s="43"/>
      <c r="B26" s="44"/>
      <c r="C26" s="87" t="s">
        <v>139</v>
      </c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8"/>
      <c r="AY26" s="40" t="s">
        <v>140</v>
      </c>
      <c r="AZ26" s="36" t="s">
        <v>141</v>
      </c>
      <c r="BA26" s="36"/>
      <c r="BB26" s="36"/>
      <c r="BC26" s="36"/>
      <c r="BD26" s="36"/>
      <c r="BE26" s="36"/>
      <c r="BF26" s="38">
        <f>-3800+1358200</f>
        <v>1354400</v>
      </c>
      <c r="BG26" s="37"/>
      <c r="BH26" s="38">
        <f>-3800+1358200</f>
        <v>1354400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8">
        <v>0</v>
      </c>
      <c r="BO26" s="38">
        <v>1358200</v>
      </c>
      <c r="BP26" s="38">
        <v>0</v>
      </c>
      <c r="BQ26" s="38">
        <v>1358200</v>
      </c>
      <c r="BR26" s="38">
        <v>1358200</v>
      </c>
      <c r="BS26" s="38">
        <v>0</v>
      </c>
      <c r="BT26" s="38">
        <v>0</v>
      </c>
      <c r="BU26" s="38">
        <v>0</v>
      </c>
      <c r="BV26" s="38">
        <v>0</v>
      </c>
      <c r="BW26" s="38">
        <v>0</v>
      </c>
      <c r="BX26" s="38">
        <v>0</v>
      </c>
      <c r="BY26" s="38">
        <v>1358200</v>
      </c>
      <c r="BZ26" s="38">
        <v>0</v>
      </c>
      <c r="CA26" s="38">
        <v>1476100</v>
      </c>
      <c r="CB26" s="38">
        <v>1476100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1476100</v>
      </c>
      <c r="CJ26" s="38">
        <v>0</v>
      </c>
    </row>
    <row r="27" spans="1:88" ht="33.4" customHeight="1">
      <c r="A27" s="39"/>
      <c r="B27" s="87" t="s">
        <v>142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8"/>
      <c r="AY27" s="40" t="s">
        <v>143</v>
      </c>
      <c r="AZ27" s="36" t="s">
        <v>144</v>
      </c>
      <c r="BA27" s="36"/>
      <c r="BB27" s="36"/>
      <c r="BC27" s="36"/>
      <c r="BD27" s="36"/>
      <c r="BE27" s="36"/>
      <c r="BF27" s="38">
        <v>0</v>
      </c>
      <c r="BG27" s="37"/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8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0</v>
      </c>
      <c r="BV27" s="38">
        <v>0</v>
      </c>
      <c r="BW27" s="38">
        <v>0</v>
      </c>
      <c r="BX27" s="38">
        <v>0</v>
      </c>
      <c r="BY27" s="38">
        <v>0</v>
      </c>
      <c r="BZ27" s="38">
        <v>0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</row>
    <row r="28" spans="1:88" ht="33.4" customHeight="1">
      <c r="A28" s="39"/>
      <c r="B28" s="87" t="s">
        <v>145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8"/>
      <c r="AY28" s="40" t="s">
        <v>146</v>
      </c>
      <c r="AZ28" s="36" t="s">
        <v>147</v>
      </c>
      <c r="BA28" s="36"/>
      <c r="BB28" s="36"/>
      <c r="BC28" s="36"/>
      <c r="BD28" s="36"/>
      <c r="BE28" s="36"/>
      <c r="BF28" s="38">
        <v>58500</v>
      </c>
      <c r="BG28" s="37"/>
      <c r="BH28" s="38">
        <v>58500</v>
      </c>
      <c r="BI28" s="38">
        <v>0</v>
      </c>
      <c r="BJ28" s="38">
        <v>0</v>
      </c>
      <c r="BK28" s="38">
        <v>0</v>
      </c>
      <c r="BL28" s="38">
        <v>0</v>
      </c>
      <c r="BM28" s="38">
        <v>0</v>
      </c>
      <c r="BN28" s="38">
        <v>0</v>
      </c>
      <c r="BO28" s="38">
        <v>58500</v>
      </c>
      <c r="BP28" s="38">
        <v>0</v>
      </c>
      <c r="BQ28" s="38">
        <v>58500</v>
      </c>
      <c r="BR28" s="38">
        <v>58500</v>
      </c>
      <c r="BS28" s="38">
        <v>0</v>
      </c>
      <c r="BT28" s="38">
        <v>0</v>
      </c>
      <c r="BU28" s="38">
        <v>0</v>
      </c>
      <c r="BV28" s="38">
        <v>0</v>
      </c>
      <c r="BW28" s="38">
        <v>0</v>
      </c>
      <c r="BX28" s="38">
        <v>0</v>
      </c>
      <c r="BY28" s="38">
        <v>58500</v>
      </c>
      <c r="BZ28" s="38">
        <v>0</v>
      </c>
      <c r="CA28" s="38">
        <v>58500</v>
      </c>
      <c r="CB28" s="38">
        <v>58500</v>
      </c>
      <c r="CC28" s="38">
        <v>0</v>
      </c>
      <c r="CD28" s="38">
        <v>0</v>
      </c>
      <c r="CE28" s="38">
        <v>0</v>
      </c>
      <c r="CF28" s="38">
        <v>0</v>
      </c>
      <c r="CG28" s="38">
        <v>0</v>
      </c>
      <c r="CH28" s="38">
        <v>0</v>
      </c>
      <c r="CI28" s="38">
        <v>58500</v>
      </c>
      <c r="CJ28" s="38">
        <v>0</v>
      </c>
    </row>
    <row r="29" spans="1:88" ht="12.75">
      <c r="A29" s="41"/>
      <c r="B29" s="42"/>
      <c r="C29" s="87" t="s">
        <v>130</v>
      </c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8"/>
      <c r="AY29" s="40"/>
      <c r="AZ29" s="36"/>
      <c r="BA29" s="36"/>
      <c r="BB29" s="36"/>
      <c r="BC29" s="36"/>
      <c r="BD29" s="36"/>
      <c r="BE29" s="36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</row>
    <row r="30" spans="1:88" ht="55.7" customHeight="1">
      <c r="A30" s="43"/>
      <c r="B30" s="44"/>
      <c r="C30" s="87" t="s">
        <v>148</v>
      </c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8"/>
      <c r="AY30" s="40" t="s">
        <v>149</v>
      </c>
      <c r="AZ30" s="36" t="s">
        <v>150</v>
      </c>
      <c r="BA30" s="36"/>
      <c r="BB30" s="36"/>
      <c r="BC30" s="36"/>
      <c r="BD30" s="36"/>
      <c r="BE30" s="36"/>
      <c r="BF30" s="38">
        <v>30000</v>
      </c>
      <c r="BG30" s="37"/>
      <c r="BH30" s="38">
        <v>30000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8">
        <v>0</v>
      </c>
      <c r="BO30" s="38">
        <v>30000</v>
      </c>
      <c r="BP30" s="38">
        <v>0</v>
      </c>
      <c r="BQ30" s="38">
        <v>30000</v>
      </c>
      <c r="BR30" s="38">
        <v>30000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8">
        <v>30000</v>
      </c>
      <c r="BZ30" s="38">
        <v>0</v>
      </c>
      <c r="CA30" s="38">
        <v>30000</v>
      </c>
      <c r="CB30" s="38">
        <v>30000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30000</v>
      </c>
      <c r="CJ30" s="38">
        <v>0</v>
      </c>
    </row>
    <row r="31" spans="1:88" ht="22.35" customHeight="1">
      <c r="A31" s="43"/>
      <c r="B31" s="44"/>
      <c r="C31" s="87" t="s">
        <v>151</v>
      </c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8"/>
      <c r="AY31" s="40" t="s">
        <v>152</v>
      </c>
      <c r="AZ31" s="36" t="s">
        <v>153</v>
      </c>
      <c r="BA31" s="36"/>
      <c r="BB31" s="36"/>
      <c r="BC31" s="36"/>
      <c r="BD31" s="36"/>
      <c r="BE31" s="36"/>
      <c r="BF31" s="38">
        <v>28500</v>
      </c>
      <c r="BG31" s="37"/>
      <c r="BH31" s="38">
        <v>28500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8">
        <v>0</v>
      </c>
      <c r="BO31" s="38">
        <v>28500</v>
      </c>
      <c r="BP31" s="38">
        <v>0</v>
      </c>
      <c r="BQ31" s="38">
        <v>28500</v>
      </c>
      <c r="BR31" s="38">
        <v>28500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8">
        <v>28500</v>
      </c>
      <c r="BZ31" s="38">
        <v>0</v>
      </c>
      <c r="CA31" s="38">
        <v>28500</v>
      </c>
      <c r="CB31" s="38">
        <v>28500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28500</v>
      </c>
      <c r="CJ31" s="38">
        <v>0</v>
      </c>
    </row>
    <row r="32" spans="1:88" ht="22.35" customHeight="1">
      <c r="A32" s="43"/>
      <c r="B32" s="44"/>
      <c r="C32" s="87" t="s">
        <v>154</v>
      </c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8"/>
      <c r="AY32" s="40" t="s">
        <v>155</v>
      </c>
      <c r="AZ32" s="36" t="s">
        <v>156</v>
      </c>
      <c r="BA32" s="36"/>
      <c r="BB32" s="36"/>
      <c r="BC32" s="36"/>
      <c r="BD32" s="36"/>
      <c r="BE32" s="36"/>
      <c r="BF32" s="38">
        <v>0</v>
      </c>
      <c r="BG32" s="37"/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8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8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</row>
    <row r="33" spans="1:88" ht="33.4" customHeight="1">
      <c r="A33" s="39"/>
      <c r="B33" s="87" t="s">
        <v>157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8"/>
      <c r="AY33" s="40" t="s">
        <v>158</v>
      </c>
      <c r="AZ33" s="36" t="s">
        <v>159</v>
      </c>
      <c r="BA33" s="36"/>
      <c r="BB33" s="36"/>
      <c r="BC33" s="36"/>
      <c r="BD33" s="36"/>
      <c r="BE33" s="36"/>
      <c r="BF33" s="38">
        <v>0</v>
      </c>
      <c r="BG33" s="37"/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8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8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</row>
    <row r="34" spans="1:88" ht="44.45" customHeight="1">
      <c r="A34" s="39"/>
      <c r="B34" s="87" t="s">
        <v>160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8"/>
      <c r="AY34" s="40" t="s">
        <v>161</v>
      </c>
      <c r="AZ34" s="36" t="s">
        <v>111</v>
      </c>
      <c r="BA34" s="36"/>
      <c r="BB34" s="36"/>
      <c r="BC34" s="36"/>
      <c r="BD34" s="36"/>
      <c r="BE34" s="36"/>
      <c r="BF34" s="38">
        <v>0</v>
      </c>
      <c r="BG34" s="37"/>
      <c r="BH34" s="38">
        <v>0</v>
      </c>
      <c r="BI34" s="38">
        <v>0</v>
      </c>
      <c r="BJ34" s="38">
        <v>0</v>
      </c>
      <c r="BK34" s="38">
        <v>0</v>
      </c>
      <c r="BL34" s="38">
        <v>0</v>
      </c>
      <c r="BM34" s="38">
        <v>0</v>
      </c>
      <c r="BN34" s="38">
        <v>0</v>
      </c>
      <c r="BO34" s="38">
        <v>0</v>
      </c>
      <c r="BP34" s="38">
        <v>0</v>
      </c>
      <c r="BQ34" s="38">
        <v>0</v>
      </c>
      <c r="BR34" s="38">
        <v>0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8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</row>
    <row r="35" spans="1:88" ht="33.4" customHeight="1">
      <c r="A35" s="39"/>
      <c r="B35" s="87" t="s">
        <v>162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8"/>
      <c r="AY35" s="40" t="s">
        <v>163</v>
      </c>
      <c r="AZ35" s="36" t="s">
        <v>111</v>
      </c>
      <c r="BA35" s="36"/>
      <c r="BB35" s="36"/>
      <c r="BC35" s="36"/>
      <c r="BD35" s="36"/>
      <c r="BE35" s="36"/>
      <c r="BF35" s="38">
        <v>2684268.12</v>
      </c>
      <c r="BG35" s="37"/>
      <c r="BH35" s="38">
        <v>1590650</v>
      </c>
      <c r="BI35" s="38">
        <v>0</v>
      </c>
      <c r="BJ35" s="38">
        <v>147318.12</v>
      </c>
      <c r="BK35" s="38">
        <v>0</v>
      </c>
      <c r="BL35" s="38">
        <v>0</v>
      </c>
      <c r="BM35" s="38">
        <v>946300</v>
      </c>
      <c r="BN35" s="38">
        <v>0</v>
      </c>
      <c r="BO35" s="38">
        <v>2684268.12</v>
      </c>
      <c r="BP35" s="38">
        <v>0</v>
      </c>
      <c r="BQ35" s="38">
        <v>2665550</v>
      </c>
      <c r="BR35" s="38">
        <v>1719250</v>
      </c>
      <c r="BS35" s="38">
        <v>0</v>
      </c>
      <c r="BT35" s="38">
        <v>0</v>
      </c>
      <c r="BU35" s="38">
        <v>0</v>
      </c>
      <c r="BV35" s="38">
        <v>0</v>
      </c>
      <c r="BW35" s="38">
        <v>946300</v>
      </c>
      <c r="BX35" s="38">
        <v>0</v>
      </c>
      <c r="BY35" s="38">
        <v>2665550</v>
      </c>
      <c r="BZ35" s="38">
        <v>0</v>
      </c>
      <c r="CA35" s="38">
        <v>2694950</v>
      </c>
      <c r="CB35" s="38">
        <v>1748650</v>
      </c>
      <c r="CC35" s="38">
        <v>0</v>
      </c>
      <c r="CD35" s="38">
        <v>0</v>
      </c>
      <c r="CE35" s="38">
        <v>0</v>
      </c>
      <c r="CF35" s="38">
        <v>0</v>
      </c>
      <c r="CG35" s="38">
        <v>946300</v>
      </c>
      <c r="CH35" s="38">
        <v>0</v>
      </c>
      <c r="CI35" s="38">
        <v>2694950</v>
      </c>
      <c r="CJ35" s="38">
        <v>0</v>
      </c>
    </row>
    <row r="36" spans="1:88" ht="12.75">
      <c r="A36" s="41"/>
      <c r="B36" s="42"/>
      <c r="C36" s="87" t="s">
        <v>130</v>
      </c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8"/>
      <c r="AY36" s="40"/>
      <c r="AZ36" s="36"/>
      <c r="BA36" s="36"/>
      <c r="BB36" s="36"/>
      <c r="BC36" s="36"/>
      <c r="BD36" s="36"/>
      <c r="BE36" s="36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</row>
    <row r="37" spans="1:88" ht="55.7" customHeight="1">
      <c r="A37" s="43"/>
      <c r="B37" s="44"/>
      <c r="C37" s="87" t="s">
        <v>164</v>
      </c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8"/>
      <c r="AY37" s="40" t="s">
        <v>165</v>
      </c>
      <c r="AZ37" s="36" t="s">
        <v>166</v>
      </c>
      <c r="BA37" s="36"/>
      <c r="BB37" s="36"/>
      <c r="BC37" s="36"/>
      <c r="BD37" s="36"/>
      <c r="BE37" s="36"/>
      <c r="BF37" s="38">
        <v>2684268.12</v>
      </c>
      <c r="BG37" s="37"/>
      <c r="BH37" s="38">
        <v>1590650</v>
      </c>
      <c r="BI37" s="38">
        <v>0</v>
      </c>
      <c r="BJ37" s="38">
        <v>147318.12</v>
      </c>
      <c r="BK37" s="38">
        <v>0</v>
      </c>
      <c r="BL37" s="38">
        <v>0</v>
      </c>
      <c r="BM37" s="38">
        <v>946300</v>
      </c>
      <c r="BN37" s="38">
        <v>0</v>
      </c>
      <c r="BO37" s="38">
        <v>2684268.12</v>
      </c>
      <c r="BP37" s="38">
        <v>0</v>
      </c>
      <c r="BQ37" s="38">
        <v>2665550</v>
      </c>
      <c r="BR37" s="38">
        <v>1719250</v>
      </c>
      <c r="BS37" s="38">
        <v>0</v>
      </c>
      <c r="BT37" s="38">
        <v>0</v>
      </c>
      <c r="BU37" s="38">
        <v>0</v>
      </c>
      <c r="BV37" s="38">
        <v>0</v>
      </c>
      <c r="BW37" s="38">
        <v>946300</v>
      </c>
      <c r="BX37" s="38">
        <v>0</v>
      </c>
      <c r="BY37" s="38">
        <v>2665550</v>
      </c>
      <c r="BZ37" s="38">
        <v>0</v>
      </c>
      <c r="CA37" s="38">
        <v>2694950</v>
      </c>
      <c r="CB37" s="38">
        <v>1748650</v>
      </c>
      <c r="CC37" s="38">
        <v>0</v>
      </c>
      <c r="CD37" s="38">
        <v>0</v>
      </c>
      <c r="CE37" s="38">
        <v>0</v>
      </c>
      <c r="CF37" s="38">
        <v>0</v>
      </c>
      <c r="CG37" s="38">
        <v>946300</v>
      </c>
      <c r="CH37" s="38">
        <v>0</v>
      </c>
      <c r="CI37" s="38">
        <v>2694950</v>
      </c>
      <c r="CJ37" s="38">
        <v>0</v>
      </c>
    </row>
    <row r="38" spans="1:88" ht="33.4" customHeight="1">
      <c r="A38" s="35"/>
      <c r="B38" s="91" t="s">
        <v>167</v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2"/>
      <c r="AY38" s="33" t="s">
        <v>144</v>
      </c>
      <c r="AZ38" s="36" t="s">
        <v>111</v>
      </c>
      <c r="BA38" s="36"/>
      <c r="BB38" s="36"/>
      <c r="BC38" s="36"/>
      <c r="BD38" s="36"/>
      <c r="BE38" s="36"/>
      <c r="BF38" s="38">
        <v>0</v>
      </c>
      <c r="BG38" s="37"/>
      <c r="BH38" s="38">
        <v>0</v>
      </c>
      <c r="BI38" s="38">
        <v>0</v>
      </c>
      <c r="BJ38" s="38">
        <v>0</v>
      </c>
      <c r="BK38" s="38">
        <v>0</v>
      </c>
      <c r="BL38" s="38">
        <v>0</v>
      </c>
      <c r="BM38" s="38">
        <v>0</v>
      </c>
      <c r="BN38" s="38">
        <v>0</v>
      </c>
      <c r="BO38" s="38">
        <v>0</v>
      </c>
      <c r="BP38" s="38">
        <v>0</v>
      </c>
      <c r="BQ38" s="38">
        <v>0</v>
      </c>
      <c r="BR38" s="38">
        <v>0</v>
      </c>
      <c r="BS38" s="38">
        <v>0</v>
      </c>
      <c r="BT38" s="38">
        <v>0</v>
      </c>
      <c r="BU38" s="38">
        <v>0</v>
      </c>
      <c r="BV38" s="38">
        <v>0</v>
      </c>
      <c r="BW38" s="38">
        <v>0</v>
      </c>
      <c r="BX38" s="38">
        <v>0</v>
      </c>
      <c r="BY38" s="38">
        <v>0</v>
      </c>
      <c r="BZ38" s="38">
        <v>0</v>
      </c>
      <c r="CA38" s="38">
        <v>0</v>
      </c>
      <c r="CB38" s="38">
        <v>0</v>
      </c>
      <c r="CC38" s="38">
        <v>0</v>
      </c>
      <c r="CD38" s="38">
        <v>0</v>
      </c>
      <c r="CE38" s="38">
        <v>0</v>
      </c>
      <c r="CF38" s="38">
        <v>0</v>
      </c>
      <c r="CG38" s="38">
        <v>0</v>
      </c>
      <c r="CH38" s="38">
        <v>0</v>
      </c>
      <c r="CI38" s="38">
        <v>0</v>
      </c>
      <c r="CJ38" s="38">
        <v>0</v>
      </c>
    </row>
    <row r="39" spans="1:88" ht="12.75">
      <c r="A39" s="39"/>
      <c r="B39" s="87" t="s">
        <v>94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8"/>
      <c r="AY39" s="40"/>
      <c r="AZ39" s="36"/>
      <c r="BA39" s="36"/>
      <c r="BB39" s="36"/>
      <c r="BC39" s="36"/>
      <c r="BD39" s="36"/>
      <c r="BE39" s="36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</row>
    <row r="40" spans="1:88" ht="22.35" customHeight="1">
      <c r="A40" s="39"/>
      <c r="B40" s="87" t="s">
        <v>168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8"/>
      <c r="AY40" s="40" t="s">
        <v>169</v>
      </c>
      <c r="AZ40" s="36" t="s">
        <v>170</v>
      </c>
      <c r="BA40" s="36"/>
      <c r="BB40" s="36"/>
      <c r="BC40" s="36"/>
      <c r="BD40" s="36"/>
      <c r="BE40" s="36"/>
      <c r="BF40" s="38">
        <v>0</v>
      </c>
      <c r="BG40" s="37"/>
      <c r="BH40" s="38">
        <v>0</v>
      </c>
      <c r="BI40" s="38">
        <v>0</v>
      </c>
      <c r="BJ40" s="38">
        <v>0</v>
      </c>
      <c r="BK40" s="38">
        <v>0</v>
      </c>
      <c r="BL40" s="38">
        <v>0</v>
      </c>
      <c r="BM40" s="38">
        <v>0</v>
      </c>
      <c r="BN40" s="38">
        <v>0</v>
      </c>
      <c r="BO40" s="38">
        <v>0</v>
      </c>
      <c r="BP40" s="38">
        <v>0</v>
      </c>
      <c r="BQ40" s="38">
        <v>0</v>
      </c>
      <c r="BR40" s="38">
        <v>0</v>
      </c>
      <c r="BS40" s="38">
        <v>0</v>
      </c>
      <c r="BT40" s="38">
        <v>0</v>
      </c>
      <c r="BU40" s="38">
        <v>0</v>
      </c>
      <c r="BV40" s="38">
        <v>0</v>
      </c>
      <c r="BW40" s="38">
        <v>0</v>
      </c>
      <c r="BX40" s="38">
        <v>0</v>
      </c>
      <c r="BY40" s="38">
        <v>0</v>
      </c>
      <c r="BZ40" s="38">
        <v>0</v>
      </c>
      <c r="CA40" s="38">
        <v>0</v>
      </c>
      <c r="CB40" s="38">
        <v>0</v>
      </c>
      <c r="CC40" s="38">
        <v>0</v>
      </c>
      <c r="CD40" s="38">
        <v>0</v>
      </c>
      <c r="CE40" s="38">
        <v>0</v>
      </c>
      <c r="CF40" s="38">
        <v>0</v>
      </c>
      <c r="CG40" s="38">
        <v>0</v>
      </c>
      <c r="CH40" s="38">
        <v>0</v>
      </c>
      <c r="CI40" s="38">
        <v>0</v>
      </c>
      <c r="CJ40" s="38">
        <v>0</v>
      </c>
    </row>
    <row r="41" spans="1:88" ht="11.1" customHeight="1">
      <c r="A41" s="39"/>
      <c r="B41" s="87" t="s">
        <v>171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8"/>
      <c r="AY41" s="40" t="s">
        <v>172</v>
      </c>
      <c r="AZ41" s="36" t="s">
        <v>170</v>
      </c>
      <c r="BA41" s="36"/>
      <c r="BB41" s="36"/>
      <c r="BC41" s="36"/>
      <c r="BD41" s="36"/>
      <c r="BE41" s="36"/>
      <c r="BF41" s="38">
        <v>0</v>
      </c>
      <c r="BG41" s="37"/>
      <c r="BH41" s="38">
        <v>0</v>
      </c>
      <c r="BI41" s="38">
        <v>0</v>
      </c>
      <c r="BJ41" s="38">
        <v>0</v>
      </c>
      <c r="BK41" s="38">
        <v>0</v>
      </c>
      <c r="BL41" s="38">
        <v>0</v>
      </c>
      <c r="BM41" s="38">
        <v>0</v>
      </c>
      <c r="BN41" s="38">
        <v>0</v>
      </c>
      <c r="BO41" s="38">
        <v>0</v>
      </c>
      <c r="BP41" s="38">
        <v>0</v>
      </c>
      <c r="BQ41" s="38">
        <v>0</v>
      </c>
      <c r="BR41" s="38">
        <v>0</v>
      </c>
      <c r="BS41" s="38">
        <v>0</v>
      </c>
      <c r="BT41" s="38">
        <v>0</v>
      </c>
      <c r="BU41" s="38">
        <v>0</v>
      </c>
      <c r="BV41" s="38">
        <v>0</v>
      </c>
      <c r="BW41" s="38">
        <v>0</v>
      </c>
      <c r="BX41" s="38">
        <v>0</v>
      </c>
      <c r="BY41" s="38">
        <v>0</v>
      </c>
      <c r="BZ41" s="38">
        <v>0</v>
      </c>
      <c r="CA41" s="38">
        <v>0</v>
      </c>
      <c r="CB41" s="38">
        <v>0</v>
      </c>
      <c r="CC41" s="38">
        <v>0</v>
      </c>
      <c r="CD41" s="38">
        <v>0</v>
      </c>
      <c r="CE41" s="38">
        <v>0</v>
      </c>
      <c r="CF41" s="38">
        <v>0</v>
      </c>
      <c r="CG41" s="38">
        <v>0</v>
      </c>
      <c r="CH41" s="38">
        <v>0</v>
      </c>
      <c r="CI41" s="38">
        <v>0</v>
      </c>
      <c r="CJ41" s="38">
        <v>0</v>
      </c>
    </row>
    <row r="42" spans="1:88" ht="33.4" customHeight="1">
      <c r="A42" s="35"/>
      <c r="B42" s="91" t="s">
        <v>173</v>
      </c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2"/>
      <c r="AY42" s="33" t="s">
        <v>174</v>
      </c>
      <c r="AZ42" s="36" t="s">
        <v>175</v>
      </c>
      <c r="BA42" s="36"/>
      <c r="BB42" s="36"/>
      <c r="BC42" s="36"/>
      <c r="BD42" s="36"/>
      <c r="BE42" s="36"/>
      <c r="BF42" s="38">
        <v>0</v>
      </c>
      <c r="BG42" s="37"/>
      <c r="BH42" s="38">
        <v>0</v>
      </c>
      <c r="BI42" s="38">
        <v>0</v>
      </c>
      <c r="BJ42" s="38">
        <v>0</v>
      </c>
      <c r="BK42" s="38">
        <v>0</v>
      </c>
      <c r="BL42" s="38">
        <v>0</v>
      </c>
      <c r="BM42" s="38">
        <v>0</v>
      </c>
      <c r="BN42" s="38">
        <v>0</v>
      </c>
      <c r="BO42" s="38">
        <v>0</v>
      </c>
      <c r="BP42" s="38">
        <v>0</v>
      </c>
      <c r="BQ42" s="38">
        <v>0</v>
      </c>
      <c r="BR42" s="38">
        <v>0</v>
      </c>
      <c r="BS42" s="38">
        <v>0</v>
      </c>
      <c r="BT42" s="38">
        <v>0</v>
      </c>
      <c r="BU42" s="38">
        <v>0</v>
      </c>
      <c r="BV42" s="38">
        <v>0</v>
      </c>
      <c r="BW42" s="38">
        <v>0</v>
      </c>
      <c r="BX42" s="38">
        <v>0</v>
      </c>
      <c r="BY42" s="38">
        <v>0</v>
      </c>
      <c r="BZ42" s="38">
        <v>0</v>
      </c>
      <c r="CA42" s="38">
        <v>0</v>
      </c>
      <c r="CB42" s="38">
        <v>0</v>
      </c>
      <c r="CC42" s="38">
        <v>0</v>
      </c>
      <c r="CD42" s="38">
        <v>0</v>
      </c>
      <c r="CE42" s="38">
        <v>0</v>
      </c>
      <c r="CF42" s="38">
        <v>0</v>
      </c>
      <c r="CG42" s="38">
        <v>0</v>
      </c>
      <c r="CH42" s="38">
        <v>0</v>
      </c>
      <c r="CI42" s="38">
        <v>0</v>
      </c>
      <c r="CJ42" s="38">
        <v>0</v>
      </c>
    </row>
    <row r="43" spans="1:88" ht="12.75">
      <c r="A43" s="39"/>
      <c r="B43" s="87" t="s">
        <v>94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8"/>
      <c r="AY43" s="40"/>
      <c r="AZ43" s="36"/>
      <c r="BA43" s="36"/>
      <c r="BB43" s="36"/>
      <c r="BC43" s="36"/>
      <c r="BD43" s="36"/>
      <c r="BE43" s="36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</row>
    <row r="44" spans="1:88" ht="22.35" customHeight="1">
      <c r="A44" s="39"/>
      <c r="B44" s="87" t="s">
        <v>176</v>
      </c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8"/>
      <c r="AY44" s="40" t="s">
        <v>177</v>
      </c>
      <c r="AZ44" s="36" t="s">
        <v>175</v>
      </c>
      <c r="BA44" s="36"/>
      <c r="BB44" s="36"/>
      <c r="BC44" s="36"/>
      <c r="BD44" s="36"/>
      <c r="BE44" s="36"/>
      <c r="BF44" s="38">
        <v>0</v>
      </c>
      <c r="BG44" s="37"/>
      <c r="BH44" s="38">
        <v>0</v>
      </c>
      <c r="BI44" s="38">
        <v>0</v>
      </c>
      <c r="BJ44" s="38">
        <v>0</v>
      </c>
      <c r="BK44" s="38">
        <v>0</v>
      </c>
      <c r="BL44" s="38">
        <v>0</v>
      </c>
      <c r="BM44" s="38">
        <v>0</v>
      </c>
      <c r="BN44" s="38">
        <v>0</v>
      </c>
      <c r="BO44" s="38">
        <v>0</v>
      </c>
      <c r="BP44" s="38">
        <v>0</v>
      </c>
      <c r="BQ44" s="38">
        <v>0</v>
      </c>
      <c r="BR44" s="38">
        <v>0</v>
      </c>
      <c r="BS44" s="38">
        <v>0</v>
      </c>
      <c r="BT44" s="38">
        <v>0</v>
      </c>
      <c r="BU44" s="38">
        <v>0</v>
      </c>
      <c r="BV44" s="38">
        <v>0</v>
      </c>
      <c r="BW44" s="38">
        <v>0</v>
      </c>
      <c r="BX44" s="38">
        <v>0</v>
      </c>
      <c r="BY44" s="38">
        <v>0</v>
      </c>
      <c r="BZ44" s="38">
        <v>0</v>
      </c>
      <c r="CA44" s="38">
        <v>0</v>
      </c>
      <c r="CB44" s="38">
        <v>0</v>
      </c>
      <c r="CC44" s="38">
        <v>0</v>
      </c>
      <c r="CD44" s="38">
        <v>0</v>
      </c>
      <c r="CE44" s="38">
        <v>0</v>
      </c>
      <c r="CF44" s="38">
        <v>0</v>
      </c>
      <c r="CG44" s="38">
        <v>0</v>
      </c>
      <c r="CH44" s="38">
        <v>0</v>
      </c>
      <c r="CI44" s="38">
        <v>0</v>
      </c>
      <c r="CJ44" s="38">
        <v>0</v>
      </c>
    </row>
    <row r="45" spans="1:88" ht="11.1" customHeight="1">
      <c r="A45" s="39"/>
      <c r="B45" s="87" t="s">
        <v>178</v>
      </c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8"/>
      <c r="AY45" s="40" t="s">
        <v>179</v>
      </c>
      <c r="AZ45" s="36" t="s">
        <v>175</v>
      </c>
      <c r="BA45" s="36"/>
      <c r="BB45" s="36"/>
      <c r="BC45" s="36"/>
      <c r="BD45" s="36"/>
      <c r="BE45" s="36"/>
      <c r="BF45" s="38">
        <v>0</v>
      </c>
      <c r="BG45" s="37"/>
      <c r="BH45" s="38">
        <v>0</v>
      </c>
      <c r="BI45" s="38">
        <v>0</v>
      </c>
      <c r="BJ45" s="38">
        <v>0</v>
      </c>
      <c r="BK45" s="38">
        <v>0</v>
      </c>
      <c r="BL45" s="38">
        <v>0</v>
      </c>
      <c r="BM45" s="38">
        <v>0</v>
      </c>
      <c r="BN45" s="38">
        <v>0</v>
      </c>
      <c r="BO45" s="38">
        <v>0</v>
      </c>
      <c r="BP45" s="38">
        <v>0</v>
      </c>
      <c r="BQ45" s="38">
        <v>0</v>
      </c>
      <c r="BR45" s="38">
        <v>0</v>
      </c>
      <c r="BS45" s="38">
        <v>0</v>
      </c>
      <c r="BT45" s="38">
        <v>0</v>
      </c>
      <c r="BU45" s="38">
        <v>0</v>
      </c>
      <c r="BV45" s="38">
        <v>0</v>
      </c>
      <c r="BW45" s="38">
        <v>0</v>
      </c>
      <c r="BX45" s="38">
        <v>0</v>
      </c>
      <c r="BY45" s="38">
        <v>0</v>
      </c>
      <c r="BZ45" s="38">
        <v>0</v>
      </c>
      <c r="CA45" s="38">
        <v>0</v>
      </c>
      <c r="CB45" s="38">
        <v>0</v>
      </c>
      <c r="CC45" s="38">
        <v>0</v>
      </c>
      <c r="CD45" s="38">
        <v>0</v>
      </c>
      <c r="CE45" s="38">
        <v>0</v>
      </c>
      <c r="CF45" s="38">
        <v>0</v>
      </c>
      <c r="CG45" s="38">
        <v>0</v>
      </c>
      <c r="CH45" s="38">
        <v>0</v>
      </c>
      <c r="CI45" s="38">
        <v>0</v>
      </c>
      <c r="CJ45" s="38">
        <v>0</v>
      </c>
    </row>
    <row r="46" spans="1:88" ht="22.35" customHeight="1">
      <c r="A46" s="89"/>
      <c r="B46" s="90" t="s">
        <v>180</v>
      </c>
      <c r="C46" s="87" t="s">
        <v>108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8"/>
      <c r="AY46" s="40" t="s">
        <v>181</v>
      </c>
      <c r="AZ46" s="36" t="s">
        <v>182</v>
      </c>
      <c r="BA46" s="36"/>
      <c r="BB46" s="36"/>
      <c r="BC46" s="36"/>
      <c r="BD46" s="36"/>
      <c r="BE46" s="36"/>
      <c r="BF46" s="38">
        <v>0</v>
      </c>
      <c r="BG46" s="37"/>
      <c r="BH46" s="38">
        <v>0</v>
      </c>
      <c r="BI46" s="38">
        <v>0</v>
      </c>
      <c r="BJ46" s="38">
        <v>0</v>
      </c>
      <c r="BK46" s="38">
        <v>0</v>
      </c>
      <c r="BL46" s="38">
        <v>0</v>
      </c>
      <c r="BM46" s="38">
        <v>0</v>
      </c>
      <c r="BN46" s="38">
        <v>0</v>
      </c>
      <c r="BO46" s="38">
        <v>0</v>
      </c>
      <c r="BP46" s="38">
        <v>0</v>
      </c>
      <c r="BQ46" s="38">
        <v>0</v>
      </c>
      <c r="BR46" s="38">
        <v>0</v>
      </c>
      <c r="BS46" s="38">
        <v>0</v>
      </c>
      <c r="BT46" s="38">
        <v>0</v>
      </c>
      <c r="BU46" s="38">
        <v>0</v>
      </c>
      <c r="BV46" s="38">
        <v>0</v>
      </c>
      <c r="BW46" s="38">
        <v>0</v>
      </c>
      <c r="BX46" s="38">
        <v>0</v>
      </c>
      <c r="BY46" s="38">
        <v>0</v>
      </c>
      <c r="BZ46" s="38">
        <v>0</v>
      </c>
      <c r="CA46" s="38">
        <v>0</v>
      </c>
      <c r="CB46" s="38">
        <v>0</v>
      </c>
      <c r="CC46" s="38">
        <v>0</v>
      </c>
      <c r="CD46" s="38">
        <v>0</v>
      </c>
      <c r="CE46" s="38">
        <v>0</v>
      </c>
      <c r="CF46" s="38">
        <v>0</v>
      </c>
      <c r="CG46" s="38">
        <v>0</v>
      </c>
      <c r="CH46" s="38">
        <v>0</v>
      </c>
      <c r="CI46" s="38">
        <v>0</v>
      </c>
      <c r="CJ46" s="38">
        <v>0</v>
      </c>
    </row>
    <row r="47" spans="1:88" ht="22.35" customHeight="1">
      <c r="A47" s="89"/>
      <c r="B47" s="90" t="s">
        <v>183</v>
      </c>
      <c r="C47" s="87" t="s">
        <v>108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8"/>
      <c r="AY47" s="40" t="s">
        <v>184</v>
      </c>
      <c r="AZ47" s="36" t="s">
        <v>182</v>
      </c>
      <c r="BA47" s="36"/>
      <c r="BB47" s="36"/>
      <c r="BC47" s="36"/>
      <c r="BD47" s="36"/>
      <c r="BE47" s="36"/>
      <c r="BF47" s="38">
        <v>0</v>
      </c>
      <c r="BG47" s="37"/>
      <c r="BH47" s="38">
        <v>0</v>
      </c>
      <c r="BI47" s="38">
        <v>0</v>
      </c>
      <c r="BJ47" s="38">
        <v>0</v>
      </c>
      <c r="BK47" s="38">
        <v>0</v>
      </c>
      <c r="BL47" s="38">
        <v>0</v>
      </c>
      <c r="BM47" s="38">
        <v>0</v>
      </c>
      <c r="BN47" s="38">
        <v>0</v>
      </c>
      <c r="BO47" s="38">
        <v>0</v>
      </c>
      <c r="BP47" s="38">
        <v>0</v>
      </c>
      <c r="BQ47" s="38">
        <v>0</v>
      </c>
      <c r="BR47" s="38">
        <v>0</v>
      </c>
      <c r="BS47" s="38">
        <v>0</v>
      </c>
      <c r="BT47" s="38">
        <v>0</v>
      </c>
      <c r="BU47" s="38">
        <v>0</v>
      </c>
      <c r="BV47" s="38">
        <v>0</v>
      </c>
      <c r="BW47" s="38">
        <v>0</v>
      </c>
      <c r="BX47" s="38">
        <v>0</v>
      </c>
      <c r="BY47" s="38">
        <v>0</v>
      </c>
      <c r="BZ47" s="38">
        <v>0</v>
      </c>
      <c r="CA47" s="38">
        <v>0</v>
      </c>
      <c r="CB47" s="38">
        <v>0</v>
      </c>
      <c r="CC47" s="38">
        <v>0</v>
      </c>
      <c r="CD47" s="38">
        <v>0</v>
      </c>
      <c r="CE47" s="38">
        <v>0</v>
      </c>
      <c r="CF47" s="38">
        <v>0</v>
      </c>
      <c r="CG47" s="38">
        <v>0</v>
      </c>
      <c r="CH47" s="38">
        <v>0</v>
      </c>
      <c r="CI47" s="38">
        <v>0</v>
      </c>
      <c r="CJ47" s="38">
        <v>0</v>
      </c>
    </row>
  </sheetData>
  <mergeCells count="83">
    <mergeCell ref="A2:BN2"/>
    <mergeCell ref="CF6:CF7"/>
    <mergeCell ref="BS6:BS7"/>
    <mergeCell ref="BT6:BT7"/>
    <mergeCell ref="BU6:BU7"/>
    <mergeCell ref="BF5:BF7"/>
    <mergeCell ref="BK6:BK7"/>
    <mergeCell ref="BY6:BY7"/>
    <mergeCell ref="BZ6:BZ7"/>
    <mergeCell ref="CA5:CA7"/>
    <mergeCell ref="CG6:CH6"/>
    <mergeCell ref="CI6:CI7"/>
    <mergeCell ref="BM6:BN6"/>
    <mergeCell ref="BO6:BO7"/>
    <mergeCell ref="BP6:BP7"/>
    <mergeCell ref="BQ5:BQ7"/>
    <mergeCell ref="CE6:CE7"/>
    <mergeCell ref="BR5:BZ5"/>
    <mergeCell ref="BR6:BR7"/>
    <mergeCell ref="CB5:CJ5"/>
    <mergeCell ref="CB6:CB7"/>
    <mergeCell ref="CJ6:CJ7"/>
    <mergeCell ref="CC6:CC7"/>
    <mergeCell ref="BW6:BX6"/>
    <mergeCell ref="CD6:CD7"/>
    <mergeCell ref="BV6:BV7"/>
    <mergeCell ref="A8:AX8"/>
    <mergeCell ref="BJ6:BJ7"/>
    <mergeCell ref="BA4:BA7"/>
    <mergeCell ref="A4:AX7"/>
    <mergeCell ref="AY4:AY7"/>
    <mergeCell ref="BI6:BI7"/>
    <mergeCell ref="BG5:BG7"/>
    <mergeCell ref="AZ4:AZ7"/>
    <mergeCell ref="BE4:BE7"/>
    <mergeCell ref="BF4:BP4"/>
    <mergeCell ref="BB4:BB7"/>
    <mergeCell ref="BC4:BC7"/>
    <mergeCell ref="BD4:BD7"/>
    <mergeCell ref="BH5:BP5"/>
    <mergeCell ref="BH6:BH7"/>
    <mergeCell ref="BL6:BL7"/>
    <mergeCell ref="B20:AX20"/>
    <mergeCell ref="B9:AX9"/>
    <mergeCell ref="B10:AX10"/>
    <mergeCell ref="B11:AX11"/>
    <mergeCell ref="B12:AX12"/>
    <mergeCell ref="B13:AX13"/>
    <mergeCell ref="B14:AX14"/>
    <mergeCell ref="B15:AX15"/>
    <mergeCell ref="B16:AX16"/>
    <mergeCell ref="B17:AX17"/>
    <mergeCell ref="B18:AX18"/>
    <mergeCell ref="B19:AX19"/>
    <mergeCell ref="C32:AX32"/>
    <mergeCell ref="C21:AX21"/>
    <mergeCell ref="C22:AX22"/>
    <mergeCell ref="C23:AX23"/>
    <mergeCell ref="C24:AX24"/>
    <mergeCell ref="C25:AX25"/>
    <mergeCell ref="C26:AX26"/>
    <mergeCell ref="B27:AX27"/>
    <mergeCell ref="B28:AX28"/>
    <mergeCell ref="C29:AX29"/>
    <mergeCell ref="C30:AX30"/>
    <mergeCell ref="C31:AX31"/>
    <mergeCell ref="B44:AX44"/>
    <mergeCell ref="B33:AX33"/>
    <mergeCell ref="B34:AX34"/>
    <mergeCell ref="B35:AX35"/>
    <mergeCell ref="C36:AX36"/>
    <mergeCell ref="C37:AX37"/>
    <mergeCell ref="B38:AX38"/>
    <mergeCell ref="B39:AX39"/>
    <mergeCell ref="B40:AX40"/>
    <mergeCell ref="B41:AX41"/>
    <mergeCell ref="B42:AX42"/>
    <mergeCell ref="B43:AX43"/>
    <mergeCell ref="B45:AX45"/>
    <mergeCell ref="A47"/>
    <mergeCell ref="B47:AX47"/>
    <mergeCell ref="A46"/>
    <mergeCell ref="B46:AX46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51"/>
  <sheetViews>
    <sheetView view="pageBreakPreview" zoomScale="60" zoomScaleNormal="100" workbookViewId="0">
      <selection activeCell="A41" sqref="A41:IV52"/>
    </sheetView>
  </sheetViews>
  <sheetFormatPr defaultRowHeight="10.15" customHeight="1"/>
  <cols>
    <col min="1" max="49" width="0.42578125" customWidth="1"/>
    <col min="50" max="50" width="35.42578125" customWidth="1"/>
    <col min="51" max="52" width="7.28515625" customWidth="1"/>
    <col min="53" max="61" width="10.7109375" customWidth="1"/>
  </cols>
  <sheetData>
    <row r="1" spans="1:61" ht="12.75"/>
    <row r="2" spans="1:61" ht="10.15" customHeight="1">
      <c r="A2" s="133" t="s">
        <v>190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</row>
    <row r="3" spans="1:61" ht="12.75"/>
    <row r="4" spans="1:61" ht="10.15" customHeight="1">
      <c r="A4" s="126" t="s">
        <v>60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8"/>
      <c r="AY4" s="95" t="s">
        <v>84</v>
      </c>
      <c r="AZ4" s="95" t="s">
        <v>185</v>
      </c>
      <c r="BA4" s="94" t="s">
        <v>186</v>
      </c>
      <c r="BB4" s="94"/>
      <c r="BC4" s="94"/>
      <c r="BD4" s="94"/>
      <c r="BE4" s="94"/>
      <c r="BF4" s="94"/>
      <c r="BG4" s="94"/>
      <c r="BH4" s="94"/>
      <c r="BI4" s="94"/>
    </row>
    <row r="5" spans="1:61" ht="10.15" customHeight="1">
      <c r="A5" s="126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8"/>
      <c r="AY5" s="96"/>
      <c r="AZ5" s="96"/>
      <c r="BA5" s="94" t="s">
        <v>187</v>
      </c>
      <c r="BB5" s="94"/>
      <c r="BC5" s="94"/>
      <c r="BD5" s="94" t="s">
        <v>94</v>
      </c>
      <c r="BE5" s="94"/>
      <c r="BF5" s="94"/>
      <c r="BG5" s="94"/>
      <c r="BH5" s="94"/>
      <c r="BI5" s="94"/>
    </row>
    <row r="6" spans="1:61" ht="53.45" customHeight="1">
      <c r="A6" s="126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8"/>
      <c r="AY6" s="96"/>
      <c r="AZ6" s="96"/>
      <c r="BA6" s="94"/>
      <c r="BB6" s="94"/>
      <c r="BC6" s="94"/>
      <c r="BD6" s="94" t="s">
        <v>188</v>
      </c>
      <c r="BE6" s="94"/>
      <c r="BF6" s="94"/>
      <c r="BG6" s="94" t="s">
        <v>189</v>
      </c>
      <c r="BH6" s="94"/>
      <c r="BI6" s="94"/>
    </row>
    <row r="7" spans="1:61" ht="43.15" customHeight="1">
      <c r="A7" s="126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8"/>
      <c r="AY7" s="97"/>
      <c r="AZ7" s="97"/>
      <c r="BA7" s="32" t="s">
        <v>191</v>
      </c>
      <c r="BB7" s="32" t="s">
        <v>192</v>
      </c>
      <c r="BC7" s="32" t="s">
        <v>193</v>
      </c>
      <c r="BD7" s="32" t="s">
        <v>191</v>
      </c>
      <c r="BE7" s="32" t="s">
        <v>192</v>
      </c>
      <c r="BF7" s="32" t="s">
        <v>193</v>
      </c>
      <c r="BG7" s="32" t="s">
        <v>191</v>
      </c>
      <c r="BH7" s="32" t="s">
        <v>192</v>
      </c>
      <c r="BI7" s="32" t="s">
        <v>193</v>
      </c>
    </row>
    <row r="8" spans="1:61" ht="10.15" customHeight="1">
      <c r="A8" s="126">
        <v>1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8"/>
      <c r="AY8" s="45">
        <v>2</v>
      </c>
      <c r="AZ8" s="32">
        <v>3</v>
      </c>
      <c r="BA8" s="32">
        <v>4</v>
      </c>
      <c r="BB8" s="32">
        <v>5</v>
      </c>
      <c r="BC8" s="32">
        <v>6</v>
      </c>
      <c r="BD8" s="32">
        <v>7</v>
      </c>
      <c r="BE8" s="32">
        <v>8</v>
      </c>
      <c r="BF8" s="32">
        <v>9</v>
      </c>
      <c r="BG8" s="32">
        <v>10</v>
      </c>
      <c r="BH8" s="32">
        <v>11</v>
      </c>
      <c r="BI8" s="32">
        <v>12</v>
      </c>
    </row>
    <row r="9" spans="1:61" ht="33.4" customHeight="1">
      <c r="A9" s="46"/>
      <c r="B9" s="131" t="s">
        <v>194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2"/>
      <c r="AY9" s="47" t="s">
        <v>195</v>
      </c>
      <c r="AZ9" s="48" t="s">
        <v>182</v>
      </c>
      <c r="BA9" s="49">
        <v>2684268.12</v>
      </c>
      <c r="BB9" s="49">
        <v>0</v>
      </c>
      <c r="BC9" s="49">
        <v>0</v>
      </c>
      <c r="BD9" s="49">
        <v>2684268.12</v>
      </c>
      <c r="BE9" s="49">
        <v>0</v>
      </c>
      <c r="BF9" s="49">
        <v>0</v>
      </c>
      <c r="BG9" s="49">
        <v>0</v>
      </c>
      <c r="BH9" s="49">
        <v>0</v>
      </c>
      <c r="BI9" s="49">
        <v>0</v>
      </c>
    </row>
    <row r="10" spans="1:61" ht="12.75">
      <c r="A10" s="46"/>
      <c r="B10" s="121" t="s">
        <v>94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2"/>
      <c r="AY10" s="45"/>
      <c r="AZ10" s="32"/>
      <c r="BA10" s="50"/>
      <c r="BB10" s="50"/>
      <c r="BC10" s="50"/>
      <c r="BD10" s="50"/>
      <c r="BE10" s="50"/>
      <c r="BF10" s="50"/>
      <c r="BG10" s="50"/>
      <c r="BH10" s="50"/>
      <c r="BI10" s="50"/>
    </row>
    <row r="11" spans="1:61" ht="11.1" customHeight="1">
      <c r="A11" s="46"/>
      <c r="B11" s="121" t="s">
        <v>196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2"/>
      <c r="AY11" s="45" t="s">
        <v>197</v>
      </c>
      <c r="AZ11" s="32" t="s">
        <v>21</v>
      </c>
      <c r="BA11" s="51">
        <v>147318.12</v>
      </c>
      <c r="BB11" s="51">
        <v>0</v>
      </c>
      <c r="BC11" s="51">
        <v>0</v>
      </c>
      <c r="BD11" s="51">
        <v>147318.12</v>
      </c>
      <c r="BE11" s="51">
        <v>0</v>
      </c>
      <c r="BF11" s="51">
        <v>0</v>
      </c>
      <c r="BG11" s="51">
        <v>0</v>
      </c>
      <c r="BH11" s="51">
        <v>0</v>
      </c>
      <c r="BI11" s="51">
        <v>0</v>
      </c>
    </row>
    <row r="12" spans="1:61" ht="11.1" customHeight="1">
      <c r="A12" s="46"/>
      <c r="B12" s="121" t="s">
        <v>198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2"/>
      <c r="AY12" s="45" t="s">
        <v>199</v>
      </c>
      <c r="AZ12" s="32" t="s">
        <v>21</v>
      </c>
      <c r="BA12" s="51">
        <v>2536950</v>
      </c>
      <c r="BB12" s="51">
        <v>0</v>
      </c>
      <c r="BC12" s="51">
        <v>0</v>
      </c>
      <c r="BD12" s="51">
        <v>2536950</v>
      </c>
      <c r="BE12" s="51">
        <v>0</v>
      </c>
      <c r="BF12" s="51">
        <v>0</v>
      </c>
      <c r="BG12" s="51">
        <v>0</v>
      </c>
      <c r="BH12" s="51">
        <v>0</v>
      </c>
      <c r="BI12" s="51">
        <v>0</v>
      </c>
    </row>
    <row r="13" spans="1:61" ht="33.4" customHeight="1">
      <c r="A13" s="46"/>
      <c r="B13" s="131" t="s">
        <v>194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2"/>
      <c r="AY13" s="47" t="s">
        <v>195</v>
      </c>
      <c r="AZ13" s="48" t="s">
        <v>182</v>
      </c>
      <c r="BA13" s="49">
        <v>0</v>
      </c>
      <c r="BB13" s="49">
        <v>2665550</v>
      </c>
      <c r="BC13" s="49">
        <v>0</v>
      </c>
      <c r="BD13" s="49">
        <v>0</v>
      </c>
      <c r="BE13" s="49">
        <v>2665550</v>
      </c>
      <c r="BF13" s="49">
        <v>0</v>
      </c>
      <c r="BG13" s="49">
        <v>0</v>
      </c>
      <c r="BH13" s="49">
        <v>0</v>
      </c>
      <c r="BI13" s="49">
        <v>0</v>
      </c>
    </row>
    <row r="14" spans="1:61" ht="12.75">
      <c r="A14" s="46"/>
      <c r="B14" s="121" t="s">
        <v>94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2"/>
      <c r="AY14" s="45"/>
      <c r="AZ14" s="32"/>
      <c r="BA14" s="50"/>
      <c r="BB14" s="50"/>
      <c r="BC14" s="50"/>
      <c r="BD14" s="50"/>
      <c r="BE14" s="50"/>
      <c r="BF14" s="50"/>
      <c r="BG14" s="50"/>
      <c r="BH14" s="50"/>
      <c r="BI14" s="50"/>
    </row>
    <row r="15" spans="1:61" ht="11.1" customHeight="1">
      <c r="A15" s="46"/>
      <c r="B15" s="121" t="s">
        <v>196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2"/>
      <c r="AY15" s="45" t="s">
        <v>197</v>
      </c>
      <c r="AZ15" s="32" t="s">
        <v>200</v>
      </c>
      <c r="BA15" s="51">
        <v>0</v>
      </c>
      <c r="BB15" s="51">
        <v>0</v>
      </c>
      <c r="BC15" s="51">
        <v>0</v>
      </c>
      <c r="BD15" s="51">
        <v>0</v>
      </c>
      <c r="BE15" s="51">
        <v>0</v>
      </c>
      <c r="BF15" s="51">
        <v>0</v>
      </c>
      <c r="BG15" s="51">
        <v>0</v>
      </c>
      <c r="BH15" s="51">
        <v>0</v>
      </c>
      <c r="BI15" s="51">
        <v>0</v>
      </c>
    </row>
    <row r="16" spans="1:61" ht="11.1" customHeight="1">
      <c r="A16" s="46"/>
      <c r="B16" s="121" t="s">
        <v>198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2"/>
      <c r="AY16" s="45" t="s">
        <v>199</v>
      </c>
      <c r="AZ16" s="32" t="s">
        <v>200</v>
      </c>
      <c r="BA16" s="51">
        <v>0</v>
      </c>
      <c r="BB16" s="51">
        <v>2665550</v>
      </c>
      <c r="BC16" s="51">
        <v>0</v>
      </c>
      <c r="BD16" s="51">
        <v>0</v>
      </c>
      <c r="BE16" s="51">
        <v>2665550</v>
      </c>
      <c r="BF16" s="51">
        <v>0</v>
      </c>
      <c r="BG16" s="51">
        <v>0</v>
      </c>
      <c r="BH16" s="51">
        <v>0</v>
      </c>
      <c r="BI16" s="51">
        <v>0</v>
      </c>
    </row>
    <row r="17" spans="1:61" ht="33.4" customHeight="1">
      <c r="A17" s="46"/>
      <c r="B17" s="131" t="s">
        <v>194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2"/>
      <c r="AY17" s="47" t="s">
        <v>195</v>
      </c>
      <c r="AZ17" s="48" t="s">
        <v>182</v>
      </c>
      <c r="BA17" s="49">
        <v>0</v>
      </c>
      <c r="BB17" s="49">
        <v>0</v>
      </c>
      <c r="BC17" s="49">
        <v>2694950</v>
      </c>
      <c r="BD17" s="49">
        <v>0</v>
      </c>
      <c r="BE17" s="49">
        <v>0</v>
      </c>
      <c r="BF17" s="49">
        <v>2694950</v>
      </c>
      <c r="BG17" s="49">
        <v>0</v>
      </c>
      <c r="BH17" s="49">
        <v>0</v>
      </c>
      <c r="BI17" s="49">
        <v>0</v>
      </c>
    </row>
    <row r="18" spans="1:61" ht="12.75">
      <c r="A18" s="46"/>
      <c r="B18" s="121" t="s">
        <v>94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2"/>
      <c r="AY18" s="45"/>
      <c r="AZ18" s="32"/>
      <c r="BA18" s="50"/>
      <c r="BB18" s="50"/>
      <c r="BC18" s="50"/>
      <c r="BD18" s="50"/>
      <c r="BE18" s="50"/>
      <c r="BF18" s="50"/>
      <c r="BG18" s="50"/>
      <c r="BH18" s="50"/>
      <c r="BI18" s="50"/>
    </row>
    <row r="19" spans="1:61" ht="11.1" customHeight="1">
      <c r="A19" s="46"/>
      <c r="B19" s="121" t="s">
        <v>196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2"/>
      <c r="AY19" s="45" t="s">
        <v>197</v>
      </c>
      <c r="AZ19" s="32" t="s">
        <v>201</v>
      </c>
      <c r="BA19" s="51">
        <v>0</v>
      </c>
      <c r="BB19" s="51">
        <v>0</v>
      </c>
      <c r="BC19" s="51">
        <v>0</v>
      </c>
      <c r="BD19" s="51">
        <v>0</v>
      </c>
      <c r="BE19" s="51">
        <v>0</v>
      </c>
      <c r="BF19" s="51">
        <v>0</v>
      </c>
      <c r="BG19" s="51">
        <v>0</v>
      </c>
      <c r="BH19" s="51">
        <v>0</v>
      </c>
      <c r="BI19" s="51">
        <v>0</v>
      </c>
    </row>
    <row r="20" spans="1:61" ht="11.1" customHeight="1">
      <c r="A20" s="46"/>
      <c r="B20" s="121" t="s">
        <v>198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2"/>
      <c r="AY20" s="45" t="s">
        <v>199</v>
      </c>
      <c r="AZ20" s="32" t="s">
        <v>201</v>
      </c>
      <c r="BA20" s="51">
        <v>0</v>
      </c>
      <c r="BB20" s="51">
        <v>0</v>
      </c>
      <c r="BC20" s="51">
        <v>2694950</v>
      </c>
      <c r="BD20" s="51">
        <v>0</v>
      </c>
      <c r="BE20" s="51">
        <v>0</v>
      </c>
      <c r="BF20" s="51">
        <v>2694950</v>
      </c>
      <c r="BG20" s="51">
        <v>0</v>
      </c>
      <c r="BH20" s="51">
        <v>0</v>
      </c>
      <c r="BI20" s="51">
        <v>0</v>
      </c>
    </row>
    <row r="21" spans="1:61" ht="12.75"/>
    <row r="22" spans="1:61" ht="12.75"/>
    <row r="23" spans="1:61" ht="33.4" customHeight="1">
      <c r="A23" s="130" t="s">
        <v>205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</row>
    <row r="24" spans="1:61" ht="12.75"/>
    <row r="25" spans="1:61" ht="22.35" customHeight="1">
      <c r="A25" s="126" t="s">
        <v>60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8"/>
      <c r="AZ25" s="40" t="s">
        <v>84</v>
      </c>
      <c r="BA25" s="123" t="s">
        <v>202</v>
      </c>
      <c r="BB25" s="124"/>
      <c r="BC25" s="125"/>
    </row>
    <row r="26" spans="1:61" ht="11.1" customHeight="1">
      <c r="A26" s="126">
        <v>1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8"/>
      <c r="AZ26" s="45">
        <v>2</v>
      </c>
      <c r="BA26" s="126">
        <v>3</v>
      </c>
      <c r="BB26" s="127"/>
      <c r="BC26" s="128"/>
    </row>
    <row r="27" spans="1:61" ht="11.1" customHeight="1">
      <c r="A27" s="120" t="s">
        <v>180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2"/>
      <c r="AZ27" s="45" t="s">
        <v>206</v>
      </c>
      <c r="BA27" s="129"/>
      <c r="BB27" s="116"/>
      <c r="BC27" s="117"/>
    </row>
    <row r="28" spans="1:61" ht="11.1" customHeight="1">
      <c r="A28" s="120" t="s">
        <v>183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2"/>
      <c r="AZ28" s="45" t="s">
        <v>207</v>
      </c>
      <c r="BA28" s="129"/>
      <c r="BB28" s="116"/>
      <c r="BC28" s="117"/>
    </row>
    <row r="29" spans="1:61" ht="11.1" customHeight="1">
      <c r="A29" s="120" t="s">
        <v>203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2"/>
      <c r="AZ29" s="45" t="s">
        <v>208</v>
      </c>
      <c r="BA29" s="129"/>
      <c r="BB29" s="116"/>
      <c r="BC29" s="117"/>
    </row>
    <row r="30" spans="1:61" ht="11.1" customHeight="1">
      <c r="A30" s="120" t="s">
        <v>204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2"/>
      <c r="AZ30" s="45" t="s">
        <v>209</v>
      </c>
      <c r="BA30" s="129"/>
      <c r="BB30" s="116"/>
      <c r="BC30" s="117"/>
    </row>
    <row r="31" spans="1:61" ht="12.75"/>
    <row r="32" spans="1:61" ht="12.75"/>
    <row r="33" spans="1:59" ht="12.75">
      <c r="A33" s="130" t="s">
        <v>210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</row>
    <row r="34" spans="1:59" ht="12.75"/>
    <row r="35" spans="1:59" ht="22.35" customHeight="1">
      <c r="A35" s="126" t="s">
        <v>60</v>
      </c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8"/>
      <c r="AZ35" s="40" t="s">
        <v>84</v>
      </c>
      <c r="BA35" s="123" t="s">
        <v>211</v>
      </c>
      <c r="BB35" s="124"/>
      <c r="BC35" s="125"/>
    </row>
    <row r="36" spans="1:59" ht="11.1" customHeight="1">
      <c r="A36" s="126">
        <v>1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8"/>
      <c r="AZ36" s="45">
        <v>2</v>
      </c>
      <c r="BA36" s="126">
        <v>3</v>
      </c>
      <c r="BB36" s="127"/>
      <c r="BC36" s="128"/>
    </row>
    <row r="37" spans="1:59" ht="55.7" customHeight="1">
      <c r="A37" s="112" t="s">
        <v>212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4"/>
      <c r="AZ37" s="40" t="s">
        <v>207</v>
      </c>
      <c r="BA37" s="115">
        <v>0</v>
      </c>
      <c r="BB37" s="116"/>
      <c r="BC37" s="117"/>
    </row>
    <row r="38" spans="1:59" ht="11.1" customHeight="1">
      <c r="A38" s="112" t="s">
        <v>213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4"/>
      <c r="AZ38" s="40" t="s">
        <v>206</v>
      </c>
      <c r="BA38" s="115">
        <v>0</v>
      </c>
      <c r="BB38" s="116"/>
      <c r="BC38" s="117"/>
    </row>
    <row r="39" spans="1:59" ht="22.35" customHeight="1">
      <c r="A39" s="112" t="s">
        <v>214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4"/>
      <c r="AZ39" s="40" t="s">
        <v>208</v>
      </c>
      <c r="BA39" s="115">
        <v>0</v>
      </c>
      <c r="BB39" s="116"/>
      <c r="BC39" s="117"/>
    </row>
    <row r="40" spans="1:59" ht="12.75"/>
    <row r="41" spans="1:59" s="52" customFormat="1" ht="19.5" customHeight="1">
      <c r="A41" s="118" t="s">
        <v>217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1"/>
      <c r="BB41" s="111"/>
      <c r="BC41" s="111"/>
      <c r="BE41" s="111" t="s">
        <v>218</v>
      </c>
      <c r="BF41" s="111"/>
      <c r="BG41" s="111"/>
    </row>
    <row r="42" spans="1:59" s="52" customFormat="1" ht="12.75" customHeight="1">
      <c r="A42" s="118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9" t="s">
        <v>10</v>
      </c>
      <c r="BB42" s="119"/>
      <c r="BC42" s="119"/>
      <c r="BE42" s="119" t="s">
        <v>11</v>
      </c>
      <c r="BF42" s="119"/>
      <c r="BG42" s="119"/>
    </row>
    <row r="43" spans="1:59" s="52" customFormat="1" ht="15.75"/>
    <row r="44" spans="1:59" s="52" customFormat="1" ht="15.75">
      <c r="B44" s="52" t="s">
        <v>219</v>
      </c>
      <c r="BA44" s="111"/>
      <c r="BB44" s="111"/>
      <c r="BC44" s="111"/>
      <c r="BE44" s="111" t="s">
        <v>220</v>
      </c>
      <c r="BF44" s="111"/>
      <c r="BG44" s="111"/>
    </row>
    <row r="45" spans="1:59" s="52" customFormat="1" ht="15.75">
      <c r="BA45" s="110" t="s">
        <v>10</v>
      </c>
      <c r="BB45" s="110"/>
      <c r="BC45" s="110"/>
      <c r="BE45" s="110" t="s">
        <v>11</v>
      </c>
      <c r="BF45" s="110"/>
      <c r="BG45" s="110"/>
    </row>
    <row r="46" spans="1:59" s="52" customFormat="1" ht="15.75"/>
    <row r="47" spans="1:59" s="52" customFormat="1" ht="15.75">
      <c r="B47" s="52" t="s">
        <v>221</v>
      </c>
      <c r="BA47" s="111"/>
      <c r="BB47" s="111"/>
      <c r="BC47" s="111"/>
      <c r="BE47" s="111" t="s">
        <v>222</v>
      </c>
      <c r="BF47" s="111"/>
      <c r="BG47" s="111"/>
    </row>
    <row r="48" spans="1:59" s="52" customFormat="1" ht="15.75">
      <c r="BA48" s="110" t="s">
        <v>10</v>
      </c>
      <c r="BB48" s="110"/>
      <c r="BC48" s="110"/>
      <c r="BE48" s="110" t="s">
        <v>11</v>
      </c>
      <c r="BF48" s="110"/>
      <c r="BG48" s="110"/>
    </row>
    <row r="49" spans="2:59" s="52" customFormat="1" ht="15.75"/>
    <row r="50" spans="2:59" s="52" customFormat="1" ht="15.75">
      <c r="B50" s="52" t="s">
        <v>223</v>
      </c>
      <c r="BA50" s="111"/>
      <c r="BB50" s="111"/>
      <c r="BC50" s="111"/>
      <c r="BE50" s="111" t="s">
        <v>224</v>
      </c>
      <c r="BF50" s="111"/>
      <c r="BG50" s="111"/>
    </row>
    <row r="51" spans="2:59" s="52" customFormat="1" ht="15.75">
      <c r="BA51" s="110" t="s">
        <v>10</v>
      </c>
      <c r="BB51" s="110"/>
      <c r="BC51" s="110"/>
      <c r="BE51" s="110" t="s">
        <v>11</v>
      </c>
      <c r="BF51" s="110"/>
      <c r="BG51" s="110"/>
    </row>
  </sheetData>
  <mergeCells count="63">
    <mergeCell ref="A2:BI2"/>
    <mergeCell ref="BG6:BI6"/>
    <mergeCell ref="BD5:BI5"/>
    <mergeCell ref="A8:AX8"/>
    <mergeCell ref="AY4:AY7"/>
    <mergeCell ref="A4:AX7"/>
    <mergeCell ref="AZ4:AZ7"/>
    <mergeCell ref="BA4:BI4"/>
    <mergeCell ref="BA5:BC6"/>
    <mergeCell ref="BD6:BF6"/>
    <mergeCell ref="B20:AX20"/>
    <mergeCell ref="B9:AX9"/>
    <mergeCell ref="B10:AX10"/>
    <mergeCell ref="B11:AX11"/>
    <mergeCell ref="B12:AX12"/>
    <mergeCell ref="B13:AX13"/>
    <mergeCell ref="B14:AX14"/>
    <mergeCell ref="B15:AX15"/>
    <mergeCell ref="B16:AX16"/>
    <mergeCell ref="B17:AX17"/>
    <mergeCell ref="B18:AX18"/>
    <mergeCell ref="B19:AX19"/>
    <mergeCell ref="A23:BC23"/>
    <mergeCell ref="A26:AY26"/>
    <mergeCell ref="A27:AY27"/>
    <mergeCell ref="A28:AY28"/>
    <mergeCell ref="A29:AY29"/>
    <mergeCell ref="A37:AY37"/>
    <mergeCell ref="BA37:BC37"/>
    <mergeCell ref="A30:AY30"/>
    <mergeCell ref="BA25:BC25"/>
    <mergeCell ref="BA26:BC26"/>
    <mergeCell ref="BA27:BC27"/>
    <mergeCell ref="BA29:BC29"/>
    <mergeCell ref="BA30:BC30"/>
    <mergeCell ref="A25:AY25"/>
    <mergeCell ref="BA28:BC28"/>
    <mergeCell ref="A35:AY35"/>
    <mergeCell ref="A33:BC33"/>
    <mergeCell ref="A36:AY36"/>
    <mergeCell ref="BA35:BC35"/>
    <mergeCell ref="BA36:BC36"/>
    <mergeCell ref="BA45:BC45"/>
    <mergeCell ref="BE45:BG45"/>
    <mergeCell ref="A38:AY38"/>
    <mergeCell ref="BA38:BC38"/>
    <mergeCell ref="A39:AY39"/>
    <mergeCell ref="BA39:BC39"/>
    <mergeCell ref="A41:AZ42"/>
    <mergeCell ref="BA41:BC41"/>
    <mergeCell ref="BE41:BG41"/>
    <mergeCell ref="BA42:BC42"/>
    <mergeCell ref="BE42:BG42"/>
    <mergeCell ref="BA44:BC44"/>
    <mergeCell ref="BE44:BG44"/>
    <mergeCell ref="BA51:BC51"/>
    <mergeCell ref="BE51:BG51"/>
    <mergeCell ref="BA47:BC47"/>
    <mergeCell ref="BE47:BG47"/>
    <mergeCell ref="BA48:BC48"/>
    <mergeCell ref="BE48:BG48"/>
    <mergeCell ref="BA50:BC50"/>
    <mergeCell ref="BE50:BG50"/>
  </mergeCells>
  <pageMargins left="0.7" right="0.7" top="0.75" bottom="0.75" header="0.3" footer="0.3"/>
  <pageSetup paperSize="9" scale="57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№ 92 от 09.01.2017</vt:lpstr>
      <vt:lpstr>№ 92 от 09.01.2017 (стр.2)</vt:lpstr>
      <vt:lpstr>№ 92 от 09.01.2017 (стр.3)</vt:lpstr>
      <vt:lpstr>'№ 92 от 09.01.2017 (стр.2)'!Заголовки_для_печати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Ивановна Колистратова</dc:creator>
  <dc:description>POI HSSF rep:2.41.2.84</dc:description>
  <cp:lastModifiedBy>Ольга Ивановна Колистратова</cp:lastModifiedBy>
  <cp:lastPrinted>2017-01-26T06:09:47Z</cp:lastPrinted>
  <dcterms:created xsi:type="dcterms:W3CDTF">2017-01-20T08:34:03Z</dcterms:created>
  <dcterms:modified xsi:type="dcterms:W3CDTF">2017-01-26T06:09:50Z</dcterms:modified>
</cp:coreProperties>
</file>